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vmlDrawing1.vml" ContentType="application/vnd.openxmlformats-officedocument.vmlDrawing"/>
  <Override PartName="/xl/drawings/drawing1.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5"/>
  <workbookPr backupFile="false" showObjects="all" date1904="false"/>
  <workbookProtection/>
  <bookViews>
    <workbookView showHorizontalScroll="true" showVerticalScroll="true" showSheetTabs="true" xWindow="0" yWindow="0" windowWidth="16384" windowHeight="8192" tabRatio="500" firstSheet="0" activeTab="1"/>
  </bookViews>
  <sheets>
    <sheet name="rencana aksi" sheetId="1" state="visible" r:id="rId3"/>
    <sheet name="rencana aksi siakri" sheetId="2" state="visible" r:id="rId4"/>
    <sheet name="rencana aksi siakri baru" sheetId="3" state="visible" r:id="rId5"/>
  </sheets>
  <definedNames>
    <definedName function="false" hidden="false" localSheetId="0" name="_xlnm.Print_Area" vbProcedure="false">'rencana aksi'!$H$1:$O$130</definedName>
    <definedName function="false" hidden="false" localSheetId="0" name="_xlnm.Print_Titles" vbProcedure="false">'rencana aksi'!$4:$5</definedName>
    <definedName function="false" hidden="false" localSheetId="1" name="_xlnm.Print_Area" vbProcedure="false">'rencana aksi siakri'!$J$1:$R$130</definedName>
    <definedName function="false" hidden="false" localSheetId="1" name="_xlnm.Print_Titles" vbProcedure="false">'rencana aksi siakri'!$4:$5</definedName>
    <definedName function="false" hidden="false" localSheetId="2" name="_xlnm.Print_Area" vbProcedure="false">'rencana aksi siakri baru'!$J$1:$Q$203</definedName>
    <definedName function="false" hidden="false" localSheetId="2" name="_xlnm.Print_Titles" vbProcedure="false">'rencana aksi siakri baru'!$4:$5</definedName>
    <definedName function="false" hidden="true" localSheetId="2" name="_xlnm._FilterDatabase" vbProcedure="false">'rencana aksi siakri baru'!$A$5:$Q$235</definedName>
  </definedName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mc="http://schemas.openxmlformats.org/markup-compatibility/2006" xmlns:xdr="http://schemas.openxmlformats.org/drawingml/2006/spreadsheetDrawing" xmlns:v2="http://schemas.openxmlformats.org/spreadsheetml/2006/main/v2" mc:Ignorable="v2">
  <authors>
    <author>Lenovo</author>
    <author>kbppp</author>
  </authors>
  <commentList>
    <comment ref="C169" authorId="1">
      <text>
        <r>
          <rPr>
            <sz val="10"/>
            <rFont val="Arial"/>
            <family val="2"/>
          </rPr>
          <t xml:space="preserve">kbppp:
</t>
        </r>
        <r>
          <rPr>
            <sz val="9"/>
            <rFont val="Times New Roman"/>
            <family val="0"/>
            <charset val="1"/>
          </rPr>
          <t xml:space="preserve">dipilih karena sesuai dengan tupoksi dinas</t>
        </r>
      </text>
      <mc:AlternateContent>
        <mc:Choice Requires="v2">
          <commentPr autoFill="true" autoScale="false" colHidden="false" locked="false" rowHidden="false" textHAlign="justify" textVAlign="top">
            <anchor moveWithCells="false" sizeWithCells="false">
              <xdr:from>
                <xdr:col>3</xdr:col>
                <xdr:colOff>10</xdr:colOff>
                <xdr:row>162</xdr:row>
                <xdr:rowOff>37</xdr:rowOff>
              </xdr:from>
              <xdr:to>
                <xdr:col>4</xdr:col>
                <xdr:colOff>-13</xdr:colOff>
                <xdr:row>168</xdr:row>
                <xdr:rowOff>43</xdr:rowOff>
              </xdr:to>
            </anchor>
          </commentPr>
        </mc:Choice>
        <mc:Fallback/>
      </mc:AlternateContent>
    </comment>
    <comment ref="C191" authorId="1">
      <text>
        <r>
          <rPr>
            <sz val="10"/>
            <rFont val="Arial"/>
            <family val="2"/>
          </rPr>
          <t xml:space="preserve">kbppp:
</t>
        </r>
        <r>
          <rPr>
            <sz val="12"/>
            <rFont val="Times New Roman"/>
            <family val="0"/>
            <charset val="1"/>
          </rPr>
          <t xml:space="preserve">dipilih untk program pembinaan keluarga berencana (KB) karena UHH sudah dihandle Dinkes - dan sesuai dengan urusan utama dinas KB</t>
        </r>
      </text>
      <mc:AlternateContent>
        <mc:Choice Requires="v2">
          <commentPr autoFill="true" autoScale="false" colHidden="false" locked="false" rowHidden="false" textHAlign="justify" textVAlign="top">
            <anchor moveWithCells="false" sizeWithCells="false">
              <xdr:from>
                <xdr:col>3</xdr:col>
                <xdr:colOff>10</xdr:colOff>
                <xdr:row>184</xdr:row>
                <xdr:rowOff>37</xdr:rowOff>
              </xdr:from>
              <xdr:to>
                <xdr:col>4</xdr:col>
                <xdr:colOff>-13</xdr:colOff>
                <xdr:row>194</xdr:row>
                <xdr:rowOff>8</xdr:rowOff>
              </xdr:to>
            </anchor>
          </commentPr>
        </mc:Choice>
        <mc:Fallback/>
      </mc:AlternateContent>
    </comment>
    <comment ref="C199" authorId="1">
      <text>
        <r>
          <rPr>
            <sz val="10"/>
            <rFont val="Arial"/>
            <family val="2"/>
          </rPr>
          <t xml:space="preserve">kbppp:
</t>
        </r>
        <r>
          <rPr>
            <sz val="9"/>
            <rFont val="Times New Roman"/>
            <family val="0"/>
            <charset val="1"/>
          </rPr>
          <t xml:space="preserve">dipilih karena merupakan indikator penentu untuk kesenjangan dalam usia perkawinan anak / usia perkawinan bawah 20 tahun</t>
        </r>
      </text>
      <mc:AlternateContent>
        <mc:Choice Requires="v2">
          <commentPr autoFill="true" autoScale="false" colHidden="false" locked="false" rowHidden="false" textHAlign="justify" textVAlign="top">
            <anchor moveWithCells="false" sizeWithCells="false">
              <xdr:from>
                <xdr:col>3</xdr:col>
                <xdr:colOff>10</xdr:colOff>
                <xdr:row>194</xdr:row>
                <xdr:rowOff>25</xdr:rowOff>
              </xdr:from>
              <xdr:to>
                <xdr:col>4</xdr:col>
                <xdr:colOff>-13</xdr:colOff>
                <xdr:row>198</xdr:row>
                <xdr:rowOff>43</xdr:rowOff>
              </xdr:to>
            </anchor>
          </commentPr>
        </mc:Choice>
        <mc:Fallback/>
      </mc:AlternateContent>
    </comment>
    <comment ref="J22" authorId="0">
      <text>
        <r>
          <rPr>
            <sz val="10"/>
            <rFont val="Arial"/>
            <family val="2"/>
          </rPr>
          <t xml:space="preserve">Lenovo:
</t>
        </r>
        <r>
          <rPr>
            <sz val="9"/>
            <rFont val="Tahoma"/>
            <family val="0"/>
            <charset val="134"/>
          </rPr>
          <t xml:space="preserve">- Penguatan Dashat
- kunjungan Dashat</t>
        </r>
      </text>
      <mc:AlternateContent>
        <mc:Choice Requires="v2">
          <commentPr autoFill="true" autoScale="false" colHidden="true" locked="false" rowHidden="true" textHAlign="justify" textVAlign="top">
            <anchor moveWithCells="false" sizeWithCells="false">
              <xdr:from>
                <xdr:col>17</xdr:col>
                <xdr:colOff>15</xdr:colOff>
                <xdr:row>4</xdr:row>
                <xdr:rowOff>13</xdr:rowOff>
              </xdr:from>
              <xdr:to>
                <xdr:col>19</xdr:col>
                <xdr:colOff>2</xdr:colOff>
                <xdr:row>22</xdr:row>
                <xdr:rowOff>16</xdr:rowOff>
              </xdr:to>
            </anchor>
          </commentPr>
        </mc:Choice>
        <mc:Fallback/>
      </mc:AlternateContent>
    </comment>
  </commentList>
</comments>
</file>

<file path=xl/sharedStrings.xml><?xml version="1.0" encoding="utf-8"?>
<sst xmlns="http://schemas.openxmlformats.org/spreadsheetml/2006/main" count="2573" uniqueCount="753">
  <si>
    <t xml:space="preserve">RENCANA AKSI PERJANJIAN KINERJA TAHUN 2026</t>
  </si>
  <si>
    <t xml:space="preserve">DINAS KELUARGA BERENCANA, PEMBERDAYAAN PEREMPUAN DAN PERLINDUNGAN ANAK KABUPATEN GRESIK</t>
  </si>
  <si>
    <t xml:space="preserve">No</t>
  </si>
  <si>
    <t xml:space="preserve">Sasaran Perjanjian Kinerja</t>
  </si>
  <si>
    <t xml:space="preserve">Indikator Kinerja Utama</t>
  </si>
  <si>
    <t xml:space="preserve">Target Tahun 2026</t>
  </si>
  <si>
    <t xml:space="preserve">Kode Rekening</t>
  </si>
  <si>
    <t xml:space="preserve">Program/Kegiatan/Subkeg</t>
  </si>
  <si>
    <t xml:space="preserve">Indikator Kinerja</t>
  </si>
  <si>
    <r>
      <rPr>
        <b val="true"/>
        <sz val="12"/>
        <rFont val="Arial"/>
        <family val="0"/>
        <charset val="134"/>
      </rPr>
      <t xml:space="preserve">Target Penyelesaian (keterangan: </t>
    </r>
    <r>
      <rPr>
        <b val="true"/>
        <sz val="12"/>
        <color rgb="FFFF0000"/>
        <rFont val="Arial"/>
        <family val="0"/>
        <charset val="134"/>
      </rPr>
      <t xml:space="preserve">Total bisa akumulasi atau tidak, menyesuaikan sasaran masing-masing sub kegiatan / kegiatan)</t>
    </r>
  </si>
  <si>
    <t xml:space="preserve">Penanggung Jawab</t>
  </si>
  <si>
    <t xml:space="preserve">TW I</t>
  </si>
  <si>
    <t xml:space="preserve">TW II</t>
  </si>
  <si>
    <t xml:space="preserve">TW III</t>
  </si>
  <si>
    <t xml:space="preserve">TW IV</t>
  </si>
  <si>
    <t xml:space="preserve">Total</t>
  </si>
  <si>
    <t xml:space="preserve">Koordinator</t>
  </si>
  <si>
    <t xml:space="preserve">Pelaksana</t>
  </si>
  <si>
    <t xml:space="preserve">Meningkatkan Akses,
Partisipasi, Kontrol dan
Manfaat Perempuan dalam
Pembangunan</t>
  </si>
  <si>
    <t xml:space="preserve">Rasio realisasi usulan perempuan yang diakomodasi dalam perencanaan pembangunan (%)</t>
  </si>
  <si>
    <t xml:space="preserve">2.08.02</t>
  </si>
  <si>
    <t xml:space="preserve">PROGRAM PENGARUSUTAMAAN GENDER DAN PEMBERDAYAAN PEREMPUAN</t>
  </si>
  <si>
    <t xml:space="preserve">Persentase Perencanaan dan Penganggaran Pembangunan yang Responsif Gender (%)</t>
  </si>
  <si>
    <t xml:space="preserve">Persentase PD yang minimal 30% kegiatannya dilengkapi dokumen Analisa Responsif gender (%)</t>
  </si>
  <si>
    <t xml:space="preserve">95.65%</t>
  </si>
  <si>
    <t xml:space="preserve">2.08.02.2.01</t>
  </si>
  <si>
    <t xml:space="preserve">Pelembagaan Pengarusutamaan Gender (PUG) pada
Lembaga Pemerintah Kewenangan Kabupaten/Kota</t>
  </si>
  <si>
    <t xml:space="preserve">Jumlah OPD yang telah melakukan ARG pada minimal 30% Anggarannya (OPD)</t>
  </si>
  <si>
    <t xml:space="preserve">Meningkatkan Akses Kepala
Rumah Tangga Perempuan
Miskin Terhadap Program
Pemberdayaan</t>
  </si>
  <si>
    <t xml:space="preserve">Rasio kepala rumah tangga perempuan miskin yang mendapatkan akses program pemberdayaan</t>
  </si>
  <si>
    <t xml:space="preserve">8.64%</t>
  </si>
  <si>
    <t xml:space="preserve">2.08.02.2.01.0011</t>
  </si>
  <si>
    <t xml:space="preserve">Pendampingan Penyelenggaraan PUG Kewenangan Kabupaten/Kota</t>
  </si>
  <si>
    <t xml:space="preserve">jumlah OPD kab/kota yang mendapatkan pendampingan (Lembaga)</t>
  </si>
  <si>
    <t xml:space="preserve">2.08.02.2.01.0013</t>
  </si>
  <si>
    <t xml:space="preserve">Advokasi dan sosialisasi penyelenggaraan PUG kewenangan Kabupaten/Kota</t>
  </si>
  <si>
    <t xml:space="preserve">Jumlah pemangku kepentingan tingkat  kabupaten/kota yang mendapatkan advokasi dan sosialisasi (lembaga pemerintah dan non pemerintah) (Lembaga)</t>
  </si>
  <si>
    <t xml:space="preserve">2.08.02.2.02</t>
  </si>
  <si>
    <t xml:space="preserve">Pemberdayaan Perempuan Bidang Politik, Hukum, Sosial, dan Ekonomi pada Organisasi Kemasyarakatan Kewenangan Kabupaten/Kota</t>
  </si>
  <si>
    <t xml:space="preserve">Jumlah Desa Yang Telah Memfasilitasi Kegiatan Kelompok Perempuan dalam APBDes (Desa)</t>
  </si>
  <si>
    <t xml:space="preserve">2.08.02.2.02.0005</t>
  </si>
  <si>
    <t xml:space="preserve">Advokasi Peningkatan Partisipasi Perempuan di Bidang Politik, Hukum, Sosial dan Ekonomi Kewenangan Kabupaten/Kota</t>
  </si>
  <si>
    <t xml:space="preserve">Jumlah lembaga masyarakat dan pemerintah tingkat Kabupaten/Kota yang mendapatkan advokasi (Lembaga)</t>
  </si>
  <si>
    <t xml:space="preserve">2.08.02.2.02.0008</t>
  </si>
  <si>
    <t xml:space="preserve">Sosialisasi Peningkatan Partisipasi Perempuan di Bidang Politik, Hukum, Sosial dan Ekonomi Kewenangan Kabupaten/Kota</t>
  </si>
  <si>
    <t xml:space="preserve">jumlah SDM lembaga masyarakat dan perempuan yang mendapatkan sosialisasi tentang pemberdayaan perempuan bidang politik, hukum, sosial, ekonomi (orang)</t>
  </si>
  <si>
    <t xml:space="preserve">2.08.02.2.02.0009</t>
  </si>
  <si>
    <t xml:space="preserve">Peningkatan kapasitas SDM pemberdayaan perempuan  di bidang politik, atau hukum, atau sosial, dan atau ekonomi Kewenangan Kabupaten/Kota</t>
  </si>
  <si>
    <t xml:space="preserve">jumlah SDM lembaga masyarakat, perempuan potensial, perempuan penyintas kekerasan dan atau rentan lainnya yang mendapatkan bimtek atau pelatihan (Orang)</t>
  </si>
  <si>
    <t xml:space="preserve">2.08.02.2.03</t>
  </si>
  <si>
    <t xml:space="preserve">Penguatan dan Pengembangan Lembaga Penyedia Layanan Pemberdayaan Perempuan Kewenangan Kabupaten/Kota</t>
  </si>
  <si>
    <t xml:space="preserve">Jumlah Lembaga / kelompok masyarakat yang difasilitasi (Lembaga)</t>
  </si>
  <si>
    <t xml:space="preserve">2.08.02.2.03.0007</t>
  </si>
  <si>
    <t xml:space="preserve">pendampingan penguatan dan pengembangan lembaga penyedia layanan pemberdayaan perempuan kewenangan Kabupaten/Kota</t>
  </si>
  <si>
    <t xml:space="preserve">jumlah lembaga penyedia layanan pemberdayaan perempuan yang mendapatkan pendampingan (Lembaga)</t>
  </si>
  <si>
    <t xml:space="preserve">Meningkatkan Akses,
Partisipasi, Kontrol dan
Manfaat Perempuan dalam
Pembangunan dan
Keberdayaan Multidimensi</t>
  </si>
  <si>
    <t xml:space="preserve">Persentase kasus kekerasan terhadap perempuan yang mendapat layanan komprehensif</t>
  </si>
  <si>
    <t xml:space="preserve">2.08.03</t>
  </si>
  <si>
    <t xml:space="preserve">PROGRAM PERLINDUNGAN PEREMPUAN</t>
  </si>
  <si>
    <t xml:space="preserve">Persentase Kasus Kekerasan Terhadap Perempuan dan TPPO Yang Berhasil Diselesaikan (%)</t>
  </si>
  <si>
    <t xml:space="preserve">2.08.03.2.01</t>
  </si>
  <si>
    <t xml:space="preserve">Pencegahan Kekerasan Terhadap Perempuan Lingkup Daerah Kabupaten/Kota</t>
  </si>
  <si>
    <t xml:space="preserve">Jumlah OPD yang telah berkoordinasi dan melakukan sinkronisasi dalam melakukan pencegahan kekerasan terhadap perempuan (OPD)</t>
  </si>
  <si>
    <t xml:space="preserve">2.08.03.2.01.0004</t>
  </si>
  <si>
    <t xml:space="preserve">Kerjasama para pihak dalam pencegahan KtP Kewenangan Kabupaten/Kota</t>
  </si>
  <si>
    <t xml:space="preserve">Jumlah   Kerjasama para pihak dalam pencegahan KtP Kewenangan Kabupaten/Kota (Dokumen)</t>
  </si>
  <si>
    <t xml:space="preserve">2.08.03.2.01.0006</t>
  </si>
  <si>
    <t xml:space="preserve">Advokasi dan sosialisasi pencegahan KtP dan TPPO kepada pengambil kebijakan dan pemangku kepentingan Kewenangan Kabupaten/Kota</t>
  </si>
  <si>
    <t xml:space="preserve">Jumlah pengambil kebijakan dan pemangku kepentingan yang mendapatkan Advokasi dan sosialisasi pencegahan KtP tingkat provinsi, masyarakat, serta Kab/Kota (Lembaga)</t>
  </si>
  <si>
    <t xml:space="preserve">2.08.03.2.02</t>
  </si>
  <si>
    <t xml:space="preserve">Penyediaan Layanan Rujukan Lanjutan bagi Perempuan Korban Kekerasan yang Memerlukan Koordinasi Kewenangan Kabupaten/Kota</t>
  </si>
  <si>
    <t xml:space="preserve">Jumlah kasus kekerasan terhadap perempuan yang berhasil diselesaikan (Kasus)</t>
  </si>
  <si>
    <t xml:space="preserve">2.08.03.2.02.0003</t>
  </si>
  <si>
    <t xml:space="preserve">&amp;layanan kesehatan yang tidak dijamin BPJS, Jamkesda, dan sumber pendanaan lainnya bagi Perempuan Korban Kekerasan Tingkat  Kabupaten/Kota&amp;</t>
  </si>
  <si>
    <t xml:space="preserve">Jumlah Korban yang mendapatkan Layanan  Pengaduan atau Penjangkauan tingkat  Kabupaten/Kota (Orang)</t>
  </si>
  <si>
    <t xml:space="preserve">2.08.03.2.02.0004</t>
  </si>
  <si>
    <t xml:space="preserve">layanan gelar kasus bagi Perempuan Korban Kekerasan Tingkat   Kabupaten/Kota</t>
  </si>
  <si>
    <t xml:space="preserve">Jumlah Perempuan Korban Kekerasan yang mendapatkan layanan gelar kasus bagi Perempuan Korban Kekerasan Tingkataten/Kota (Orang)</t>
  </si>
  <si>
    <t xml:space="preserve">2.08.03.2.02.0005</t>
  </si>
  <si>
    <t xml:space="preserve">layanan pendampingan tenaga ahli bagi Perempuan Korban Kekerasan Tingkat Kabupaten/Kota</t>
  </si>
  <si>
    <t xml:space="preserve">Jumlah Korban yang mendapatkan Layanan  Pengaduan atau Penjangkauan bagi Tingkat  Kabupaten/Kota (orang)</t>
  </si>
  <si>
    <t xml:space="preserve">2.08.03.2.02.0006</t>
  </si>
  <si>
    <t xml:space="preserve">layanan rumah perlindungan bagi Perempuan Korban Kekerasan Tingkat   Kabupaten/Kota</t>
  </si>
  <si>
    <t xml:space="preserve">Jumlah Perempuan Korban Kekerasan yang mendapatkan layanan rumah perlindungan bagi Perempuan Korban Kekerasan Tingkat  Kabupaten/Kota (Orang)</t>
  </si>
  <si>
    <t xml:space="preserve">2.08.03.2.02.0007</t>
  </si>
  <si>
    <t xml:space="preserve">layanan medikolegal bagi Perempuan Korban Kekerasan Tingka Kabupaten/Kota</t>
  </si>
  <si>
    <t xml:space="preserve">Jumlah Perempuan Korban Kekerasan yang mendapatkan Layanan  Pengaduan atau Penjangkauan Tingkat  Kabupaten/Kota (orang)</t>
  </si>
  <si>
    <t xml:space="preserve">2.08.03.2.02.0008</t>
  </si>
  <si>
    <t xml:space="preserve">Layanan  Pengaduan atau Penjangkauan bagi Perempuan Korban Kekerasan Tingkat Kabupaten/Kota</t>
  </si>
  <si>
    <t xml:space="preserve">Jumlah Perempuan Korban Kekerasan yang mendapatkan Layanan  Pengaduan atau Penjangkauan korban Tingkat Kabupaten/Kota (orang)</t>
  </si>
  <si>
    <t xml:space="preserve">2.08.03.2.02.0009</t>
  </si>
  <si>
    <t xml:space="preserve">Layanan pendampingan korban bagi Perempuan Korban Kekerasan Tingkat Kabupaten/Kota</t>
  </si>
  <si>
    <t xml:space="preserve">Jumlah Perempuan Korban Kekerasan yang mendapatkan pendampingan korban Tingkat   Kabupaten/Kota (orang)</t>
  </si>
  <si>
    <t xml:space="preserve">2.08.03.2.03</t>
  </si>
  <si>
    <t xml:space="preserve">Penguatan dan Pengembangan Lembaga Penyedia Layanan Perlindungan Perempuan Tingkat Daerah Kabupaten/Kota</t>
  </si>
  <si>
    <t xml:space="preserve">2.08.03.2.03.0008</t>
  </si>
  <si>
    <t xml:space="preserve">Peningkatan Kapasitas Lembaga Penyedia Layanan Perlindungan Perempuan Kewenangan Kabupaten/Kota</t>
  </si>
  <si>
    <t xml:space="preserve">jumlah SDM lembaga penyedia  Layanan Perlindungan Perempuan  yang mendapatkan bimtek (orang)</t>
  </si>
  <si>
    <t xml:space="preserve">Mewujudkan Lingkungan
Keluarga dan Pengasuhan
Alternatif</t>
  </si>
  <si>
    <t xml:space="preserve">Indeks Pembangunan Keluarga (Indeks)</t>
  </si>
  <si>
    <t xml:space="preserve">67.72 skor indeks</t>
  </si>
  <si>
    <t xml:space="preserve">2.08.04</t>
  </si>
  <si>
    <t xml:space="preserve">PROGRAM PENINGKATAN KUALITAS KELUARGA</t>
  </si>
  <si>
    <t xml:space="preserve">Cakupan Pembelajaran Keluarga (PUSPAGA) yang berperspektif gender dan hak anak sesuai standar (%)</t>
  </si>
  <si>
    <t xml:space="preserve">2.08.04.2.03</t>
  </si>
  <si>
    <t xml:space="preserve">Penyediaan Layanan bagi Keluarga dalam Mewujudkan KG dan Hak Anak yang Wilayah Kerjanya dalam Daerah Kabupaten/Kota</t>
  </si>
  <si>
    <t xml:space="preserve">Persentase Kecamatan Yang Sudah Memiliki Konsultasi dan Pengaduan keluarga (%)</t>
  </si>
  <si>
    <t xml:space="preserve">2.08.04.2.03.0004</t>
  </si>
  <si>
    <t xml:space="preserve">layanan konsultasi dan konseling keluarga dalam Mewujudkan KG dan PA LingkupKabupaten/Kota</t>
  </si>
  <si>
    <t xml:space="preserve">Jumlah keluarga yang mendapatkan layanan konsultasi dan konseling Lingkup  Kabupaten/Kota (Orang)</t>
  </si>
  <si>
    <t xml:space="preserve">2.08.04.2.03.0005</t>
  </si>
  <si>
    <t xml:space="preserve">Layanan penerimaan pengaduan bagi keluarga dalam Mewujudkan KG dan PA Lingkup Kabupaten/Kota</t>
  </si>
  <si>
    <t xml:space="preserve">Jumlah keluarga yang mendapatkan Layanan penerimaan pengaduan  Lingkup  Kabupaten/Kota (Orang)</t>
  </si>
  <si>
    <t xml:space="preserve">Meningkatkan Kesehatan Ibu
dan Anak</t>
  </si>
  <si>
    <t xml:space="preserve">Total Fertility Rate</t>
  </si>
  <si>
    <t xml:space="preserve">2 Kelahiran</t>
  </si>
  <si>
    <t xml:space="preserve">2.08.06</t>
  </si>
  <si>
    <t xml:space="preserve">PROGRAM PEMENUHAN HAK ANAK (PHA)</t>
  </si>
  <si>
    <t xml:space="preserve">Persentase Nilai Klaster Kelembagaan pada Penilaian Mandiri Kabupaten Layak Anak (%)</t>
  </si>
  <si>
    <t xml:space="preserve">2.08.06.2.01</t>
  </si>
  <si>
    <t xml:space="preserve">Pelembagaan PHA pada Lembaga Pemerintah, Nonpemerintah, dan Dunia Usaha Kewenangan Kabupaten/Kota</t>
  </si>
  <si>
    <t xml:space="preserve">Persentase Indikator KLA yang telah ditindaklanjuti oleh OPD/Perusahaan / Lembaga Masyarakat (%)</t>
  </si>
  <si>
    <t xml:space="preserve">2.08.06.2.01.0004</t>
  </si>
  <si>
    <t xml:space="preserve">Bimbingan Teknis Pelaksanaan Kebijakan Pemenuhan Hak Anak pada Lembaga Pemerintah, Non Pemerintah, Media dan Dunia Usaha Kewenangan Kabupaten/Kota</t>
  </si>
  <si>
    <t xml:space="preserve">jumlah SDM OPD kab/kota yang mendapatkan bimtek Pelaksanaan Kebijakan Pemenuhan Hak Anak pada Lembaga Pemerintah, Non Pemerintah, Media dan Dunia Usaha Kewenangan Kabupaten/Kota (Orang)</t>
  </si>
  <si>
    <t xml:space="preserve">2.08.06.2.01.0005</t>
  </si>
  <si>
    <t xml:space="preserve">Pendampingan Penyelenggaraan Pelaksanaan Kebijakan Pemenuhan Hak Anak pada Lembaga Pemerintah, Non Pemerintah, Media dan Dunia Usaha Kewenangan Kabupaten/Kota</t>
  </si>
  <si>
    <t xml:space="preserve">jumlah OPD kab/kota yang mendapatkan pendampingan Pelaksanaan Kebijakan Pemenuhan Hak Anak pada Lembaga Pemerintah, Non Pemerintah, Media dan Dunia Usaha Kewenangan Kabupaten/Kota (Lembaga)</t>
  </si>
  <si>
    <t xml:space="preserve">2.08.06.2.01.0006</t>
  </si>
  <si>
    <t xml:space="preserve">Monitoring, Evaluasi, dan Pelaporan Pelaksanaan Kebijakan Pemenuhan Hak Anak pada Lembaga Pemerintah, Non Pemerintah, Media dan Dunia Usaha Kewenangan Kabupaten/Kota</t>
  </si>
  <si>
    <t xml:space="preserve">jumlah dokumen hasil monitoring dan evaluasi Pelaksanaan Kebijakan Pemenuhan Hak Anak pada Lembaga Pemerintah, Non Pemerintah, Media dan Dunia Usaha Kewenangan Kabupaten/Kota (Laporan)</t>
  </si>
  <si>
    <t xml:space="preserve">2.08.06.2.02</t>
  </si>
  <si>
    <t xml:space="preserve">Penguatan dan Pengembangan Lembaga Penyedia Layanan Peningkatan Kualitas Hidup Anak Kewenangan Kabupaten/Kota</t>
  </si>
  <si>
    <t xml:space="preserve">Jumlah Fasilitas Ramah Anak Yang Sudah Diselenggarakan (Jenis)</t>
  </si>
  <si>
    <t xml:space="preserve">2.08.06.2.02.0009</t>
  </si>
  <si>
    <t xml:space="preserve">pendampingan penguatan dan pengembangan lembaga penyedia layanan Peningkatan Kualitas Hidup Anak Kewenangan Kabupaten/Kota</t>
  </si>
  <si>
    <t xml:space="preserve">jumlah lembaga penyedia layanan Peningkatan Kualitas Hidup Anak Kewenangan Kabupaten/Kota yang mendapatkan pendampingan (Lembaga)</t>
  </si>
  <si>
    <t xml:space="preserve">Meningkatkan Akses Terhadap
Layanan Perlindungan Khusus
Anak</t>
  </si>
  <si>
    <t xml:space="preserve">Penurunan Kasus Perkawinan Usia Anak dihitung dari pengajuan dispensasi kawin (%)</t>
  </si>
  <si>
    <t xml:space="preserve">5.2%</t>
  </si>
  <si>
    <t xml:space="preserve">2.08.07</t>
  </si>
  <si>
    <t xml:space="preserve">PROGRAM PERLINDUNGAN KHUSUS ANAK</t>
  </si>
  <si>
    <t xml:space="preserve">Persentase Kasus Kekerasan Terhadap Anak yang Berhasil diselesaikan (%)</t>
  </si>
  <si>
    <t xml:space="preserve">Rasio anak pekerja migran yang mendapatkan perlindungan pasca pemulangan (%)</t>
  </si>
  <si>
    <t xml:space="preserve">Rasio Anak Pekerja Migran Pasca Pemulangan yang Mendapatkan Akses Layanan Psikososial</t>
  </si>
  <si>
    <t xml:space="preserve">Persentase Kasus Anak Dalam Situasi Khusus yang Mendapat Layanan Komprehensif (%)</t>
  </si>
  <si>
    <t xml:space="preserve">2.08.07.2.01</t>
  </si>
  <si>
    <t xml:space="preserve">Pencegahan Kekerasan Terhadap Anak yang Melibatkan para Pihak Lingkup Daerah Kabupaten/Kota</t>
  </si>
  <si>
    <t xml:space="preserve">Jumlah OPD yang telah berkoordinasi dan melakukan sinkronisasi dalam melakukan pencegahan kekerasan terhadap anak (OPD)</t>
  </si>
  <si>
    <t xml:space="preserve">2.08.07.2.01.0007</t>
  </si>
  <si>
    <t xml:space="preserve">Advokasi dan sosialisasi pencegahan KtA kepada pengambil kebijakan dan pemangku kepentingan Kewenangan Kabupaten/Kota</t>
  </si>
  <si>
    <t xml:space="preserve">Jumlah pengambil kebijakan dan pemangku kepentingan yang mendapatkan Advokasi dan sosialisasi pencegahan KtA tingkatKab/Kota (Kegiatan)</t>
  </si>
  <si>
    <t xml:space="preserve">2.08.07.2.02</t>
  </si>
  <si>
    <t xml:space="preserve">Penyediaan Layanan bagi Anak yang Memerlukan Perlindungan Khusus yang Memerlukan Koordinasi Tingkat Daerah Kabupaten/Kota</t>
  </si>
  <si>
    <t xml:space="preserve">Jumlah Kasus Anak Dalam Situasi Khusus Yang Berhasil Diselesaikan (Kasus)</t>
  </si>
  <si>
    <t xml:space="preserve">2.08.07.2.02.0008</t>
  </si>
  <si>
    <t xml:space="preserve">Layanan  Pengaduan atau Penjangkauan bagi Anak  Korban Kekerasan Tingkat  Kabupaten/Kota</t>
  </si>
  <si>
    <t xml:space="preserve">Jumlah Anak Korban Kekerasan yang mendapatkan Layanan  Pengaduan atau Penjangkauan korban Tingkat Kabupaten/Kota (Orang)</t>
  </si>
  <si>
    <t xml:space="preserve">2.08.07.2.02.0009</t>
  </si>
  <si>
    <t xml:space="preserve">layanan pendampingan tenaga ahli bagi Anak Korban Kekerasan Tingkat Kabupaten/Kota</t>
  </si>
  <si>
    <t xml:space="preserve">Jumlah Anak Korban yang mendapatkan Layanan  Pengaduan atau Penjangkauan bagi Tingkat   Kabupaten/Kota (Orang)</t>
  </si>
  <si>
    <t xml:space="preserve">2.08.07.2.02.0010</t>
  </si>
  <si>
    <t xml:space="preserve">layanan medikolegal bagi Anak Korban Kekerasan Tingkat Kabupaten/Kota</t>
  </si>
  <si>
    <t xml:space="preserve">Jumlah Anak Korban Kekerasan yang mendapatkan Layanan  Pengaduan atau Penjangkauan Tingkat  Kabupaten/Kota (Orang)</t>
  </si>
  <si>
    <t xml:space="preserve">2.08.07.2.02.0011</t>
  </si>
  <si>
    <t xml:space="preserve">layanan gelar kasus bagi Anak Korban Kekerasan Tingkat   Kabupaten/Kota</t>
  </si>
  <si>
    <t xml:space="preserve">Jumlah Anak Korban Kekerasan yang mendapatkan layanan gelar kasus bagi Perempuan Korban Kekerasan Tingkat  Kabupaten/Kota (Orang)</t>
  </si>
  <si>
    <t xml:space="preserve">2.08.07.2.02.0012</t>
  </si>
  <si>
    <t xml:space="preserve">layanan rumah perlindungan bagi Anak Korban Kekerasan Tingkat   Kabupaten/Kota</t>
  </si>
  <si>
    <t xml:space="preserve">Jumlah Anak Korban Kekerasan yang mendapatkan layanan rumah perlindungan bagi Perempuan Korban Kekerasan Tingkat Kabupaten/Kota (Orang)</t>
  </si>
  <si>
    <t xml:space="preserve">2.08.07.2.02.0013</t>
  </si>
  <si>
    <t xml:space="preserve">Layanan pendampingan korban bagi Anak Korban Kekerasan Tingkat  Kabupaten/Kota</t>
  </si>
  <si>
    <t xml:space="preserve">Jumlah Anak Korban Kekerasan yang mendapatkan pendampingan korban Tingkat  Kabupaten/Kota (Orang)</t>
  </si>
  <si>
    <t xml:space="preserve">2.08.07.2.02.0014</t>
  </si>
  <si>
    <t xml:space="preserve">layanan kesehatan yang tidak dijamin BPJS, Jamkesda, dan sumber pendanaan lainnya bagi Anak Korban Kekerasan Tingkat Kabupaten/Kota</t>
  </si>
  <si>
    <t xml:space="preserve">Jumlah Anak Korban yang mendapatkan Layanan  Pengaduan atau Penjangkauan tingkat Daerah Kabupaten/Kota (Orang)</t>
  </si>
  <si>
    <t xml:space="preserve">2.08.07.2.02.0015</t>
  </si>
  <si>
    <t xml:space="preserve">layanan spesifik untuk pemulihan korban bagi Anak Korban Kekerasan Tingkat Kabupaten/Kota</t>
  </si>
  <si>
    <t xml:space="preserve">Jumlah Anak Korban Kekerasan yang mendapatkan layanan spesifik untuk pemulihan korban Tingkat  Kabupaten/Kota (Orang)</t>
  </si>
  <si>
    <t xml:space="preserve">2.08.07.2.03</t>
  </si>
  <si>
    <t xml:space="preserve">Penguatan dan Pengembangan Lembaga Penyedia Layanan bagi Anak yang Memerlukan Perlindungan Khusus Tingkat Daerah Kabupaten/Kota</t>
  </si>
  <si>
    <t xml:space="preserve">Jumlah Lembaga Penyedia Layanan bagi anak yang mendapatkan peningkatan kapasitas (Lembaga)</t>
  </si>
  <si>
    <t xml:space="preserve">2.08.07.2.03.0007</t>
  </si>
  <si>
    <t xml:space="preserve">Pengembangan KIE (komunikasi, informasi, dan edukasi) perlindungan khusus anak tingkat daerah kabupaten/kota</t>
  </si>
  <si>
    <t xml:space="preserve">Jumlah KIE Perlindungan khusus anak (Dokumen)</t>
  </si>
  <si>
    <t xml:space="preserve">2.08.07.2.03.0013</t>
  </si>
  <si>
    <t xml:space="preserve">Peningkatan Kapasitas lembaga penyedia layanan bagi Anak yang Memerlukan Perlindungan Khusus Tingkat Daerah Kabupaten/Kota</t>
  </si>
  <si>
    <t xml:space="preserve">jumlah SDM lembaga penyedia layanan bagi Anak yang Memerlukan Perlindungan Khusus Tingkat Daerah Kabupaten/Kota yang mendapatkan bimtek (Orang)</t>
  </si>
  <si>
    <t xml:space="preserve">Persentase Usia Kawin Pertama dibawah sama dengan 20 Tahun (%)</t>
  </si>
  <si>
    <t xml:space="preserve">9.07%</t>
  </si>
  <si>
    <t xml:space="preserve">2.14.01</t>
  </si>
  <si>
    <t xml:space="preserve">PROGRAM PENUNJANG URUSAN PEMERINTAHAN DAERAH KABUPATEN/KOTA</t>
  </si>
  <si>
    <t xml:space="preserve">Rerata Persentase Capaian Kinerja Program (%)</t>
  </si>
  <si>
    <t xml:space="preserve">2.14.01.2.01</t>
  </si>
  <si>
    <t xml:space="preserve">Perencanaan, Penganggaran, dan Evaluasi Kinerja Perangkat Daerah</t>
  </si>
  <si>
    <t xml:space="preserve">Jumlah Dokumen Perencanaan, Penganggaran dan Evaluasi Kinerja (Dokumen)</t>
  </si>
  <si>
    <t xml:space="preserve">2.14.01.2.01.0001</t>
  </si>
  <si>
    <t xml:space="preserve">Penyusunan Dokumen Perencanaan Perangkat Daerah</t>
  </si>
  <si>
    <t xml:space="preserve">Jumlah Dokumen Perencanaan Perangkat Daerah  (Dokumen)</t>
  </si>
  <si>
    <t xml:space="preserve">2.14.01.2.01.0007</t>
  </si>
  <si>
    <t xml:space="preserve">Evaluasi Kinerja Perangkat Daerah</t>
  </si>
  <si>
    <t xml:space="preserve">Jumlah Laporan Evaluasi Kinerja Perangkat Daerah (Laporan)</t>
  </si>
  <si>
    <t xml:space="preserve">2.14.01.2.02</t>
  </si>
  <si>
    <t xml:space="preserve">Administrasi Keuangan Perangkat Daerah</t>
  </si>
  <si>
    <t xml:space="preserve">Jumlah bulan gaji dan Tambahan Penghasilan PNS yang terbayar (Bulan)</t>
  </si>
  <si>
    <t xml:space="preserve">2.14.01.2.02.0001</t>
  </si>
  <si>
    <t xml:space="preserve">Penyediaan Gaji dan Tunjangan ASN</t>
  </si>
  <si>
    <t xml:space="preserve">Jumlah Orang yang Menerima Gaji dan Tunjangan ASN (Orang/bulan)</t>
  </si>
  <si>
    <t xml:space="preserve">2.14.01.2.06</t>
  </si>
  <si>
    <t xml:space="preserve">Administrasi Umum Perangkat Daerah</t>
  </si>
  <si>
    <t xml:space="preserve">Jumlah komponen instansi listrik dan peralatan serta perlengkapan kantor / rumah tangga yang terpenuhi (Jenis)</t>
  </si>
  <si>
    <t xml:space="preserve">2.14.01.2.06.0001</t>
  </si>
  <si>
    <t xml:space="preserve">Penyediaan Komponen Instalasi Listrik/Penerangan Bangunan Kantor</t>
  </si>
  <si>
    <t xml:space="preserve">Jumlah Paket Komponen Instalasi Listrik/Penerangan Bangunan Kantor yang Disediakan</t>
  </si>
  <si>
    <t xml:space="preserve">2.14.01.2.06.0002</t>
  </si>
  <si>
    <t xml:space="preserve">Penyediaan Peralatan dan Perlengkapan Kantor</t>
  </si>
  <si>
    <t xml:space="preserve">Jumlah Paket Peralatan dan Perlengkapan Kantor yang Disediakan (Paket)</t>
  </si>
  <si>
    <t xml:space="preserve">2.14.01.2.06.0004</t>
  </si>
  <si>
    <t xml:space="preserve">Penyediaan Bahan Logistik Kantor</t>
  </si>
  <si>
    <t xml:space="preserve">Jumlah Paket Bahan Logistik Kantor yang Disediakan (Paket)</t>
  </si>
  <si>
    <t xml:space="preserve">2.14.01.2.06.0005</t>
  </si>
  <si>
    <t xml:space="preserve">Penyediaan Barang Cetakan dan Penggandaan</t>
  </si>
  <si>
    <t xml:space="preserve">Jumlah Paket Barang Cetakan dan Penggandaan yang Disediakan (Paket)</t>
  </si>
  <si>
    <t xml:space="preserve">2.14.01.2.06.0009</t>
  </si>
  <si>
    <t xml:space="preserve">Penyelenggaraan Rapat Koordinasi dan Konsultasi SKPD</t>
  </si>
  <si>
    <t xml:space="preserve">Jumlah Laporan Penyelenggaraan Rapat Koordinasi dan Konsultasi SKPD (Laporan)</t>
  </si>
  <si>
    <t xml:space="preserve">2.14.01.2.08</t>
  </si>
  <si>
    <t xml:space="preserve">Penyediaan Jasa Penunjang Urusan Pemerintahan Daerah</t>
  </si>
  <si>
    <t xml:space="preserve">Jumlah Jasa Operasional  yang tersedia (Orang)</t>
  </si>
  <si>
    <t xml:space="preserve">2.14.01.2.08.0002</t>
  </si>
  <si>
    <t xml:space="preserve">Penyediaan Jasa Komunikasi, Sumber Daya Air dan Listrik</t>
  </si>
  <si>
    <t xml:space="preserve">Jumlah Laporan Penyediaan Jasa Komunikasi, Sumber Daya Air dan Listrik yang Disediakan (Laporan)</t>
  </si>
  <si>
    <t xml:space="preserve">2.14.01.2.08.0004</t>
  </si>
  <si>
    <t xml:space="preserve">Penyediaan Jasa Pelayanan Umum Kantor</t>
  </si>
  <si>
    <t xml:space="preserve">Jumlah Laporan Penyediaan Jasa Pelayanan Umum Kantor yang Disediakan (Laporan)</t>
  </si>
  <si>
    <t xml:space="preserve">2.14.01.2.09</t>
  </si>
  <si>
    <t xml:space="preserve">Pemeliharaan Barang Milik Daerah Penunjang Urusan Pemerintahan Daerah</t>
  </si>
  <si>
    <t xml:space="preserve">Jumlah fasilitas pemeliharaan yang tersedia (Jenis)</t>
  </si>
  <si>
    <t xml:space="preserve">2.14.01.2.09.0001</t>
  </si>
  <si>
    <t xml:space="preserve">Penyediaan Jasa Pemeliharaan, Biaya Pemeliharaan, dan Pajak Kendaraan Perorangan Dinas atau Kendaraan Dinas Jabatan</t>
  </si>
  <si>
    <t xml:space="preserve">Jumlah Kendaraan Perorangan Dinas atau Kendaraan Dinas Jabatan yang Dipelihara dan dibayarkan Pajaknya (Unit)</t>
  </si>
  <si>
    <t xml:space="preserve">2.14.01.2.09.0002</t>
  </si>
  <si>
    <t xml:space="preserve">Penyediaan Jasa Pemeliharaan, Biaya Pemeliharaan, Pajak dan Perizinan Kendaraan Dinas Operasional atau Lapangan</t>
  </si>
  <si>
    <t xml:space="preserve">Jumlah Kendaraan Dinas Operasional atau Lapangan yang Dipelihara dan dibayarkan Pajak dan Perizinannya (Unit)</t>
  </si>
  <si>
    <t xml:space="preserve">2.14.01.2.09.0009</t>
  </si>
  <si>
    <t xml:space="preserve">Pemeliharaan/Rehabilitasi Gedung Kantor dan Bangunan Lainnya</t>
  </si>
  <si>
    <t xml:space="preserve">Jumlah Gedung Kantor dan Bangunan Lainnya yang Dipelihara/Direhabilitasi (Unit)</t>
  </si>
  <si>
    <t xml:space="preserve">2.14.01.2.09.0010</t>
  </si>
  <si>
    <t xml:space="preserve">Pemeliharaan/Rehabilitasi Sarana dan Prasarana Gedung Kantor atau Bangunan Lainnya</t>
  </si>
  <si>
    <t xml:space="preserve">Jumlah Sarana dan Prasarana Gedung Kantor atau Bangunan Lainnya yang Dipelihara/Direhabilitasi (Unit)</t>
  </si>
  <si>
    <t xml:space="preserve">Menurunkan Ketimpangan
Kesehatan Reproduksi</t>
  </si>
  <si>
    <t xml:space="preserve">Persentase kebutuhan ber-KB yang tidak terpenuhi (unmet need) (%)</t>
  </si>
  <si>
    <t xml:space="preserve">7.91%</t>
  </si>
  <si>
    <t xml:space="preserve">2.14.02</t>
  </si>
  <si>
    <t xml:space="preserve">PROGRAM PENGENDALIAN PENDUDUK</t>
  </si>
  <si>
    <t xml:space="preserve">Persentase Unit Pemberi Layanan yang telah Tersosialisasi Program Bangga Kencana (%)</t>
  </si>
  <si>
    <t xml:space="preserve">2.14.02.2.02</t>
  </si>
  <si>
    <t xml:space="preserve">Pemetaan Perkiraan Pengendalian Penduduk Cakupan Daerah Kabupaten/Kota</t>
  </si>
  <si>
    <t xml:space="preserve">Jumlah Dokumen Data (Dokumen)</t>
  </si>
  <si>
    <t xml:space="preserve">2.14.02.2.02.0012</t>
  </si>
  <si>
    <t xml:space="preserve">Pencatatan dan Pengumpulan Data Keluarga</t>
  </si>
  <si>
    <t xml:space="preserve">Jumlah Laporan Pencatatan dan Pengumpulan Data Keluarga (Laporan)</t>
  </si>
  <si>
    <t xml:space="preserve">Total Fertility Rate (Kelahiran per 1000 WUS 15-19 tahun)</t>
  </si>
  <si>
    <t xml:space="preserve">2.14.03</t>
  </si>
  <si>
    <t xml:space="preserve">PROGRAM PEMBINAAN KELUARGA BERENCANA (KB)</t>
  </si>
  <si>
    <t xml:space="preserve">Angka Prevalensi Kontrasepsi Modern/Modern Contraceptive (mCPR) (Persentase)</t>
  </si>
  <si>
    <t xml:space="preserve">persentase pelayanan KB yang dibiayai oleh JKN PBI</t>
  </si>
  <si>
    <t xml:space="preserve">2.14.03.2.01</t>
  </si>
  <si>
    <t xml:space="preserve">Pelaksanaan Advokasi, Komunikasi, Informasi dan Edukasi (KIE) Pengendalian Penduduk dan KB Sesuai Kearifan Budaya Lokal</t>
  </si>
  <si>
    <t xml:space="preserve">Jumlah Balai Penyuluh yang terfasilitasi (Balai Penyuluh)</t>
  </si>
  <si>
    <t xml:space="preserve">2.14.03.2.01.0010</t>
  </si>
  <si>
    <t xml:space="preserve">Pengelolaan Operasional dan Sarana di Balai Penyuluhan Bangga Kencana</t>
  </si>
  <si>
    <t xml:space="preserve">Jumlah Laporan Hasil Pengelolaan Operasional dan Sarana di Balai Penyuluhan Bangga Kencana (Pembangunan Keluarga, Kependudukan, dan Keluarga Berencana) (Laporan)</t>
  </si>
  <si>
    <t xml:space="preserve">2.14.03.2.01.0011</t>
  </si>
  <si>
    <t xml:space="preserve">Pelaksanaan Mekanisme Operasional Program Bangga Kencana melalui Rapat Koordinasi Kecamatan (Rakorcam), Rapat Koordinasi Desa (Rakordes), dan Mini Lokakarya (Minilok)</t>
  </si>
  <si>
    <t xml:space="preserve">Jumlah Laporan Mekanisme Operasional Program Bangga Kencana (Pembangunan Keluarga, Kependudukan, dan Keluarga Berencana) Melalui Rapat Koordinasi Kecamatan (Rakorcam), Rapat Koordinasi Desa (Rakordes), dan Mini Lokakarya (Minilok) (Laporan)</t>
  </si>
  <si>
    <t xml:space="preserve">2.14.03.2.02</t>
  </si>
  <si>
    <t xml:space="preserve">Pendayagunaan Tenaga Penyuluh KB/Petugas Lapangan KB (PKB/PLKB)</t>
  </si>
  <si>
    <t xml:space="preserve">Persentase Tenaga Penyuluh KB / Petugas Lapangan KB (PKB/PLKB) yg telah Mengikuti Penggerakan Kader Institusi Masyarakat Pedesaan (IMP) (%)</t>
  </si>
  <si>
    <t xml:space="preserve">2.14.03.2.02.0004</t>
  </si>
  <si>
    <t xml:space="preserve">Penggerakan Kader Institusi Masyarakat Pedesaan (IMP)</t>
  </si>
  <si>
    <t xml:space="preserve">Jumlah Kader yang Mengikuti Penggerakan Kader Institusi Masyarakat Pedesaan (IMP) (Orang)</t>
  </si>
  <si>
    <t xml:space="preserve">2.14.03.2.03</t>
  </si>
  <si>
    <t xml:space="preserve">Pengendalian dan Pendistribusian Kebutuhan Alat dan Obat Kontrasepsi serta Pelaksanaan Pelayanan KB di Daerah Kabupaten/Kota</t>
  </si>
  <si>
    <t xml:space="preserve">Jumlah akseptor MKJP yang dilayani (Akseptor)</t>
  </si>
  <si>
    <t xml:space="preserve">2.14.03.2.03.0001</t>
  </si>
  <si>
    <t xml:space="preserve">Pengendalian Pendistribusian Alat dan Obat Kontrasepsi dan Sarana Penunjang Pelayanan KB ke Fasilitas Kesehatan Termasuk Jaringan dan Jejaringnya</t>
  </si>
  <si>
    <t xml:space="preserve">Jumlah Laporan Pengendalian Pendistribusian Alat dan Obat Kontrasepsi dan Sarana Penunjang Pelayanan KB ke Fasilitas Kesehatan Termasuk Jaringan dan Jejaringnya (Laporan)</t>
  </si>
  <si>
    <t xml:space="preserve">2.14.03.2.03.0003</t>
  </si>
  <si>
    <t xml:space="preserve">Peningkatan Kesertaan Penggunaan Metode Kontrasepsi Jangka Panjang (MKJP)</t>
  </si>
  <si>
    <t xml:space="preserve">Jumlah Orang yang Mengikuti Kesertaan Penggunaan Metode Kontrasepsi Jangka Panjang (MKJP) (Orang)</t>
  </si>
  <si>
    <t xml:space="preserve">2.14.03.2.04</t>
  </si>
  <si>
    <t xml:space="preserve">Pemberdayaan dan Peningkatan Peran serta Organisasi Kemasyarakatan Tingkat Daerah Kabupaten/Kota dalam Pelaksanaan Pelayanan dan Pembinaan Kesertaan Ber-KB</t>
  </si>
  <si>
    <t xml:space="preserve">Persentase Kampung Keluarga Berkualitas mandiri (%)</t>
  </si>
  <si>
    <t xml:space="preserve">2.14.03.2.04.0005</t>
  </si>
  <si>
    <t xml:space="preserve">Fasilitasi Pengelolaan Dapur Sehat Atasi Stunting (DASHAT) di Kampung Keluarga Berkualitas</t>
  </si>
  <si>
    <t xml:space="preserve">Jumlah DASHAT di Kampung KB (Unit)</t>
  </si>
  <si>
    <t xml:space="preserve">2.14.04</t>
  </si>
  <si>
    <t xml:space="preserve">PROGRAM PEMBERDAYAAN DAN PENINGKATAN KELUARGA SEJAHTERA (KS)</t>
  </si>
  <si>
    <t xml:space="preserve">Persentase Keluarga Desil 1 DTSEN yang mengakses layanan bimbingan konseling, kesehatan reproduksi dan/ atau perlindungan anak (%)</t>
  </si>
  <si>
    <t xml:space="preserve">Kepala Bidang KS Advokasi</t>
  </si>
  <si>
    <t xml:space="preserve">Persentase Keluarga Remaja yang Mengakses Kegiatan Kelompok Ketahanan Keluarga, Kesehatan Reproduksi, atau Perlindungan Anak</t>
  </si>
  <si>
    <t xml:space="preserve">Angka Kelahiran Remaja Umur 15-19 Tahun / Age Specific Fertility Rare (ASFR)</t>
  </si>
  <si>
    <t xml:space="preserve">Meningkatkan Akses Terhadap
Layanan Perlindungan Khusus
Bagi Kelompok Rentan</t>
  </si>
  <si>
    <t xml:space="preserve">Persentase Usia Kawin Pertama dibawah sama dengan 20 Tahun dari keluarga miskin</t>
  </si>
  <si>
    <t xml:space="preserve">2.14.04.2.01</t>
  </si>
  <si>
    <t xml:space="preserve">Pelaksanaan Pembangunan Keluarga Melalui Pembinaan Ketahanan dan Kesejahteraan Keluarga</t>
  </si>
  <si>
    <t xml:space="preserve">Jumlah Kelompok Kegiatan Ketahanan dan Kesejahteraan Keluarga ( BKB, BKR, BKL, PPPKS, PIK-R dan Pemberdayaan Ekonomi Keluarga/UPPKS ) yang difasilitasi dengan sarana, pelatihan dan orientasi teknis. (Kelompok)</t>
  </si>
  <si>
    <t xml:space="preserve">2.14.04.2.01.0024</t>
  </si>
  <si>
    <t xml:space="preserve">Penyediaan Biaya Operasional bagi Pengelola dan Pelaksana (Kader) Ketahanan dan Kesejaheraan Keluarga (BKB, BKR, BKL, PPKS, PIK-R dan Usaha Peningkatan Pendapatan Keluarga Akseptor (UPPKA)</t>
  </si>
  <si>
    <t xml:space="preserve">Jumlah Kader Pengelola dan Pelaksana (Kader) Ketahanan dan Kesejahteraan Keluarga (BKB, BKR, BKL, PPKS, PIK-R dan Usaha Peningkatan Pendapatan Keluarga Akseptor (UPPKA) yang mendapat biaya operasional kegiatan (Orang)</t>
  </si>
  <si>
    <t xml:space="preserve">2.14.04.2.01.0028</t>
  </si>
  <si>
    <t xml:space="preserve">Pembentukan Kelompok Ketahanan dan Kesejahteraan Keluarga (Bina Keluarga Balita (BKB), Bina Keluarga Remaja (BKR), Pusat Informasi dan Konseling Remaja (PIK-R) Bina Keluarga Lansia (BKL), Usaha Peningkatan Pendapatan Keluarga Akseptor (UPPKA) dan Pemberdayaan Ekonomi Keluarga)</t>
  </si>
  <si>
    <t xml:space="preserve">Jumlah  Kelompok Ketahanan dan Kesejahteraan Keluarga (Bina Keluarga Balita (BKB), Bina Keluarga Remaja (BKR), Pusat Informasi dan Konseling Remaja (PIK-R) Bina Keluarga Lansia (BKL), Unit Peningkatan Pendapatan Keluarga Akseptor (UPPKA) dan Pemberdayaan Ekonomi Keluarga) yang dibentuk (Kelompok)</t>
  </si>
  <si>
    <t xml:space="preserve">2.14.04.2.02</t>
  </si>
  <si>
    <t xml:space="preserve">Pelaksanaan dan Peningkatan Peran Serta Organisasi Kemasyarakatan Tingkat Daerah Kabupaten/ Kota dalam Pembangunan Keluarga Melalui Pembinaan Ketahanan dan Kesejahteraan Keluarga</t>
  </si>
  <si>
    <t xml:space="preserve">Jumlah desa dan kelurahan yang terfasilitasi TPK dan akses internet mobile (desa/kelurahan)</t>
  </si>
  <si>
    <t xml:space="preserve">2.14.04.2.02.0005</t>
  </si>
  <si>
    <t xml:space="preserve">Pemantauan  Data dan Informasi Keluarga Berisiko Stunting (Termasuk remaja Calon Pengantin/Calon PUS, Ibu Hamil, Pasca salin/kelahiran, Baduta/Balita)</t>
  </si>
  <si>
    <t xml:space="preserve">Cakupan  Pemantauan  Data dan Informasi Keluarga Berisiko Stunting (Termasuk remaja Calon Pengantin/Calon PUS, Ibu Hamil, Pasca salin/kelahiran, Baduta/Balita) (laporan)</t>
  </si>
  <si>
    <t xml:space="preserve">2.14.04.2.02.0006</t>
  </si>
  <si>
    <t xml:space="preserve">Pendampingan Keluarga Berisiko Stunting (Termasuk remaja Calon Pengantin/Calon PUS, Ibu Hamil, Pasca salin/kelahiran, Baduta/Balita)</t>
  </si>
  <si>
    <t xml:space="preserve">Jumlah Keluarga Berisiko Stunting (Termasuk remaja Calon Pengantin/Calon PUS, Ibu Hamil, Pasca salin/kelahiran, Baduta/Balita) yang mendapat pendampingan (laporan)</t>
  </si>
  <si>
    <t xml:space="preserve">Mendukung IKU</t>
  </si>
  <si>
    <t xml:space="preserve">Indeks Pembangunan Gender</t>
  </si>
  <si>
    <t xml:space="preserve">Indeks Pemberdayaan Gender</t>
  </si>
  <si>
    <t xml:space="preserve">Pelembagaan Pengarusutamaan Gender (PUG) pada Lembaga Pemerintah Kewenangan Kabupaten/Kota</t>
  </si>
  <si>
    <t xml:space="preserve">- Rasio realisasi usulan perempuan yang diakomodasi dalam perencanaan pembangunan (%)
- Persentase perangkat daerah yang minimal 30% kegiatannya dilengkapi dokumen Analisa Responsif Gender</t>
  </si>
  <si>
    <t xml:space="preserve">Tingkat Kemiskinan</t>
  </si>
  <si>
    <t xml:space="preserve">Indeks Kemiskinan Multidimensi</t>
  </si>
  <si>
    <t xml:space="preserve">- Rasio realisasi usulan perempuan yang diakomodasi dalam perencanaan pembangunan
- Rasio kepala rumah tangga perempuan miskin yang mendapatkan akses program pemberdayaan</t>
  </si>
  <si>
    <t xml:space="preserve">Rasio realisasi usulan perempuan yang diakomodasi dalam perencanaan pembangunan</t>
  </si>
  <si>
    <t xml:space="preserve">Indeks Inklusi (GEDSI)</t>
  </si>
  <si>
    <t xml:space="preserve">IPM</t>
  </si>
  <si>
    <t xml:space="preserve">IPA</t>
  </si>
  <si>
    <t xml:space="preserve">Usia Harapan Hidup</t>
  </si>
  <si>
    <t xml:space="preserve">-Penurunan Kasus Perkawinan Usia Anak dihitung dari pengajuan dispensasi kawin
-Persentase Kasus Anak dalam Situasi Khusus yang Mendapat Layanan Komprehensif</t>
  </si>
  <si>
    <t xml:space="preserve">-Penurunan Kasus Perkawinan Usia Anak dihitung dari pengajuan dispensasi kawin
-Rasio anak pekerja migran yang mendapatkan perlindungan pasca pemulangan
-Persentase Kasus Anak dalam Situasi Khusus yang Mendapat Layanan Komprehensif</t>
  </si>
  <si>
    <t xml:space="preserve">Rasio anak pekerja migran yang mendapatkan perlindungan pasca pemulangan</t>
  </si>
  <si>
    <t xml:space="preserve">Indeks Ketimpangan Gender</t>
  </si>
  <si>
    <t xml:space="preserve">-Total Fertility Rate
</t>
  </si>
  <si>
    <t xml:space="preserve">-Total Fertility Rate</t>
  </si>
  <si>
    <t xml:space="preserve">-Total Fertility Rate
-Unmet need ber-KB</t>
  </si>
  <si>
    <t xml:space="preserve">-Persentase Usia Kawin Pertama dibawah sama dengan 20 Tahun
- indeks pembangunan keluarga</t>
  </si>
  <si>
    <t xml:space="preserve">-Persentase Usia Kawin Pertama dibawah sama dengan 20 Tahun
- Penurunan Kasus Perkawinan Usia Anak dihitung dari pengajuan dispensasi kawin
- Persentase Usia Kawin Pertama dibawah sama dengan 20 Tahun dari keluarga miskin</t>
  </si>
  <si>
    <t xml:space="preserve">Indeks Pembangunan Manusia</t>
  </si>
  <si>
    <t xml:space="preserve">Meningkatkan Kesehatan Ibu dan Anak</t>
  </si>
  <si>
    <t xml:space="preserve">Angka Prevalensi Kontrasepsi Modern/Modern Contraceptive (mCPR)</t>
  </si>
  <si>
    <t xml:space="preserve">KB DALDUK</t>
  </si>
  <si>
    <t xml:space="preserve">PENGENDALIAN DAN PENDISTRIBUSIAN KEBUTUHAN ALAT DAN OBAT KONTRASEPSI SERTA PELAKSANAAN PELAYANAN KB DI DAERAH KABUPATEN/KOTA</t>
  </si>
  <si>
    <t xml:space="preserve">Jumlah akseptor MKJP yang dilayani</t>
  </si>
  <si>
    <t xml:space="preserve">PENINGKATAN KESERTAAN PENGGUNAAN METODE KONTRASEPSI JANGKA PANJANG (MKJP)</t>
  </si>
  <si>
    <t xml:space="preserve">Jumlah Orang yang Mengikuti Kesertaan Penggunaan Metode Kontrasepsi Jangka Panjang (MKJP)</t>
  </si>
  <si>
    <t xml:space="preserve">Rencana Aksi</t>
  </si>
  <si>
    <t xml:space="preserve">Melaksanakan pelayanan KB MKJP</t>
  </si>
  <si>
    <t xml:space="preserve">Jumlah Akseptor KB MKJP Yang dilayani</t>
  </si>
  <si>
    <t xml:space="preserve">2311 Akseptor</t>
  </si>
  <si>
    <t xml:space="preserve">PENGENDALIAN PENDISTRIBUSIAN ALAT DAN OBAT KONTRASEPSI DAN SARANA PENUNJANG PELAYANAN KB KE FASILITAS KESEHATAN TERMASUK JARINGAN DAN JEJARINGNYA</t>
  </si>
  <si>
    <t xml:space="preserve">Jumlah Laporan Pengendalian Pendistribusian Alat dan Obat Kontrasepsi dan Sarana Penunjang Pelayanan KB ke Fasilitas Kesehatan Termasuk Jaringan dan Jejaringnya</t>
  </si>
  <si>
    <t xml:space="preserve">Mendistribusikan Alat dan Obat Kontrasepsi Ke Fasilitas pelayanan Kesehatan serta monitoring dan evaluasi pendistribusial Alokon</t>
  </si>
  <si>
    <t xml:space="preserve">Jumlah Faskes yang mendapatkan distribusi Alokon</t>
  </si>
  <si>
    <t xml:space="preserve">56 Faskes</t>
  </si>
  <si>
    <t xml:space="preserve">PELAKSANAAN ADVOKASI, KOMUNIKASI, INFORMASI DAN EDUKASI (KIE) PENGENDALIAN PENDUDUK DAN KB SESUAI KEARIFAN BUDAYA LOKAL</t>
  </si>
  <si>
    <t xml:space="preserve">Jumlah Balai Penyuluh yang terfasilitasi</t>
  </si>
  <si>
    <t xml:space="preserve">PENGELOLAAN OPERASIONAL DAN SARANA DI BALAI PENYULUHAN BANGGA KENCANA</t>
  </si>
  <si>
    <t xml:space="preserve">Jumlah Laporan Hasil Pengelolaan Operasional dan Sarana di Balai Penyuluhan Bangga Kencana (Pembangunan Keluarga, Kependudukan, dan Keluarga Berencana)</t>
  </si>
  <si>
    <t xml:space="preserve">Melaksakan Fasilitasi Kegiatan Pembinaan dan Penyuluhan di Balai Penyuluhan KB </t>
  </si>
  <si>
    <t xml:space="preserve">Jumlah Fasilitasi kegiatan yang dilaksanakan di masing-masing Balai Penyuluhan KB</t>
  </si>
  <si>
    <t xml:space="preserve">2 kegiatan </t>
  </si>
  <si>
    <t xml:space="preserve">PELAKSANAAN MEKANISME OPERASIONAL PROGRAM BANGGA KENCANA MELALUI RAPAT KOORDINASI KECAMATAN (RAKORCAM), RAPAT KOORDINASI DESA (RAKORDES), DAN MINI LOKAKARYA (MINILOK)</t>
  </si>
  <si>
    <t xml:space="preserve">Jumlah Laporan Mekanisme Operasional Program Bangga Kencana (Pembangunan Keluarga, Kependudukan, dan Keluarga Berencana) Melalui Rapat Koordinasi Kecamatan (Rakorcam), Rapat Koordinasi Desa (Rakordes), dan Mini Lokakarya (Minilok)</t>
  </si>
  <si>
    <t xml:space="preserve">KS ADV</t>
  </si>
  <si>
    <t xml:space="preserve">Melaksanakan Kegiatan Peningkatan Kapasitas Pencegahan Stunting bagi Tenaga Lini Lapangan</t>
  </si>
  <si>
    <t xml:space="preserve">Jumlah Laporan Kegiatan Peningkatan Kapasitas Pencegahan Stunting  di 18 Kecamatan</t>
  </si>
  <si>
    <t xml:space="preserve">180 Laporan</t>
  </si>
  <si>
    <t xml:space="preserve">PENDAYAGUNAAN TENAGA PENYULUH KB/PETUGAS LAPANGAN KB (PKB/PLKB)</t>
  </si>
  <si>
    <t xml:space="preserve">Persentase Tenaga Penyuluh KB / Petugas Lapangan KB (PKB/PLKB) yg telah Mengikuti Penggerakan Kader Institusi Masyarakat Pedesaan (IMP)</t>
  </si>
  <si>
    <t xml:space="preserve">PENGGERAKAN KADER INSTITUSI MASYARAKAT PEDESAAN (IMP)</t>
  </si>
  <si>
    <t xml:space="preserve">Jumlah Kader yang Mengikuti Penggerakan Kader Institusi Masyarakat Pedesaan (IMP)</t>
  </si>
  <si>
    <t xml:space="preserve">Melaksanakan Fasilitasi Kegiatan KIE oleh Kader IMP dan Sub IMP</t>
  </si>
  <si>
    <t xml:space="preserve">Jumlah Kader Yang terfasilitasi Penggerakan kader IMP</t>
  </si>
  <si>
    <t xml:space="preserve">356 orang Kader IMP / sub IMP</t>
  </si>
  <si>
    <t xml:space="preserve">PEMBERDAYAAN DAN PENINGKATAN PERAN SERTA ORGANISASI KEMASYARAKATAN TINGKAT DAERAH KABUPATEN/KOTA DALAM PELAKSANAAN PELAYANAN DAN PEMBINAAN KESERTAAN BER-KB</t>
  </si>
  <si>
    <t xml:space="preserve">Persentase Kampung Keluarga Berkualitas mandiri</t>
  </si>
  <si>
    <t xml:space="preserve">FASILITASI PENGELOLAAN DAPUR SEHAT ATASI STUNTING (DAHSHAT) DI KAMPUNG KELUARGA BERKUALITAS</t>
  </si>
  <si>
    <t xml:space="preserve">Jumlah DASHAT di Kampung KB</t>
  </si>
  <si>
    <t xml:space="preserve">Melaksanakan kegiatan penguatan/ pembinaan DASHAT Di Kampung Keluarga Berkualitas</t>
  </si>
  <si>
    <t xml:space="preserve">Jumlah Kegiatan Yang dilaksanakan di Kampung KB</t>
  </si>
  <si>
    <t xml:space="preserve">2 Kegiatan</t>
  </si>
  <si>
    <t xml:space="preserve">Melaksanakan pelayanan KB MKJP bagi peserta JKN PBI</t>
  </si>
  <si>
    <t xml:space="preserve">Jumlah Akseptor KB MKJP Yang dibiayai melalui JKN PBI</t>
  </si>
  <si>
    <t xml:space="preserve">485 Akseptor</t>
  </si>
  <si>
    <t xml:space="preserve">Rerata Persentase Capaian Kinerja Program</t>
  </si>
  <si>
    <t xml:space="preserve">SEKRETARIAT</t>
  </si>
  <si>
    <t xml:space="preserve">PERENCANAAN, PENGANGGARAN, DAN EVALUASI KINERJA PERANGKAT DAERAH</t>
  </si>
  <si>
    <t xml:space="preserve">Jumlah Dokumen Perencanaan, Penganggaran dan Evaluasi Kinerja</t>
  </si>
  <si>
    <t xml:space="preserve">Rengram</t>
  </si>
  <si>
    <t xml:space="preserve">PENYUSUNAN DOKUMEN PERENCANAAN PERANGKAT DAERAH</t>
  </si>
  <si>
    <t xml:space="preserve">Jumlah Dokumen Perencanaan Perangkat Daerah</t>
  </si>
  <si>
    <t xml:space="preserve">Melaksanakan kegiatan Forum Konsultasi Publik (FKP) dan Forum OPD</t>
  </si>
  <si>
    <t xml:space="preserve">Jumlah kegiatan FKP dan Forum OPD yang dilaksanakan</t>
  </si>
  <si>
    <t xml:space="preserve">EVALUASI KINERJA PERANGKAT DAERAH</t>
  </si>
  <si>
    <t xml:space="preserve">Jumlah Laporan Evaluasi Kinerja Perangkat Daerah</t>
  </si>
  <si>
    <t xml:space="preserve">Membuat laporan realisasi keuangan dan realisasi fisik setiap bulan</t>
  </si>
  <si>
    <t xml:space="preserve">Jumlah laporan realisasi keuangan dan realisasi fisik setiap bulan</t>
  </si>
  <si>
    <t xml:space="preserve">12 laporan</t>
  </si>
  <si>
    <t xml:space="preserve">ADMINISTRASI KEUANGAN PERANGKAT DAERAH</t>
  </si>
  <si>
    <t xml:space="preserve">Jumlah bulan gaji dan Tambahan Penghasilan PNS yang terbayar</t>
  </si>
  <si>
    <t xml:space="preserve">keuangan</t>
  </si>
  <si>
    <t xml:space="preserve">PENYEDIAAN GAJI DAN TUNJANGAN ASN</t>
  </si>
  <si>
    <t xml:space="preserve">Jumlah Orang yang Menerima Gaji dan Tunjangan ASN</t>
  </si>
  <si>
    <t xml:space="preserve">Membayar gaji dan tunjangan ASN setiap bulan</t>
  </si>
  <si>
    <t xml:space="preserve">Jumlah ASN yang mendapatkan gaji dan tunjangan setiap bulan</t>
  </si>
  <si>
    <t xml:space="preserve">37 orang</t>
  </si>
  <si>
    <t xml:space="preserve">ADMINISTRASI UMUM PERANGKAT DAERAH</t>
  </si>
  <si>
    <t xml:space="preserve">Jumlah komponen instansi listrik dan peralatan serta perlengkapan kantor / rumah tangga yang terpenuhi</t>
  </si>
  <si>
    <t xml:space="preserve">umpeg</t>
  </si>
  <si>
    <t xml:space="preserve">PENYEDIAAN KOMPONEN INSTALASI LISTRIK/PENERANGAN BANGUNAN KANTOR</t>
  </si>
  <si>
    <t xml:space="preserve">Menyediakan Komponen instalasi listrik penerangan bangunan kantor berupa baterai dan alat-alat elektrikal (Lampu, kabel roll, stop kontak) </t>
  </si>
  <si>
    <t xml:space="preserve">Jumlah Paket Komponen Instalasi Listrik/Penerangan Bangunan Kantor yang tersedia</t>
  </si>
  <si>
    <t xml:space="preserve">PENYEDIAAN PERALATAN DAN PERLENGKAPAN KANTOR</t>
  </si>
  <si>
    <t xml:space="preserve">Jumlah Paket Peralatan dan Perlengkapan Kantor yang Disediakan</t>
  </si>
  <si>
    <t xml:space="preserve">Melakukan penyediaan peralatan dan perlengkapan kantor seperti alat pendingin, personal computer, peralatan PC, dan lainnya.</t>
  </si>
  <si>
    <t xml:space="preserve">Jumlah paket peralatan dan perlengkapan kantor yang disediakan</t>
  </si>
  <si>
    <t xml:space="preserve">PENYEDIAAN BAHAN LOGISTIK KANTOR</t>
  </si>
  <si>
    <t xml:space="preserve">Jumlah Paket Bahan Logistik Kantor yang Disediakan</t>
  </si>
  <si>
    <t xml:space="preserve">menyediakan bahan logistik kantor</t>
  </si>
  <si>
    <t xml:space="preserve">jumlah paket alat tulis kantor dan natura yang disediakan</t>
  </si>
  <si>
    <t xml:space="preserve">PENYEDIAAN BARANG CETAKAN DAN PENGGANDAAN</t>
  </si>
  <si>
    <t xml:space="preserve">Jumlah Paket Barang Cetakan dan Penggandaan yang Disediakan</t>
  </si>
  <si>
    <t xml:space="preserve">Menyediakan barang cetakan dan penggandaan berupa Karangan Bunga, Parcel , Materai, buku cek bank Jatim dan Fotocopy</t>
  </si>
  <si>
    <t xml:space="preserve">PENYELENGGARAAN RAPAT KOORDINASI DAN KONSULTASI SKPD</t>
  </si>
  <si>
    <t xml:space="preserve">Jumlah Laporan Penyelenggaraan Rapat Koordinasi dan Konsultasi SKPD</t>
  </si>
  <si>
    <t xml:space="preserve">Melaksanakan Rapat koordinasi dan konsultasi SKPD baik di dalam kota (termasuk pulau Bawean) atau perjalanan dinas biasa</t>
  </si>
  <si>
    <t xml:space="preserve">Jumlah laporan kegiatan rapat koordinasi dan konsultasi SKPD yang terselenggara</t>
  </si>
  <si>
    <t xml:space="preserve">PENYEDIAAN JASA PENUNJANG URUSAN PEMERINTAHAN DAERAH</t>
  </si>
  <si>
    <t xml:space="preserve">Jumlah Jasa Operasional yang tersedia</t>
  </si>
  <si>
    <t xml:space="preserve">PENYEDIAAN JASA KOMUNIKASI, SUMBER DAYA AIR DAN LISTRIK</t>
  </si>
  <si>
    <t xml:space="preserve">Jumlah Laporan Penyediaan Jasa Komunikasi, Sumber Daya Air dan Listrik yang Disediakan</t>
  </si>
  <si>
    <t xml:space="preserve">menyediakan jasa komunikasi, sumber daya air dan listrik</t>
  </si>
  <si>
    <t xml:space="preserve">PENYEDIAAN JASA PELAYANAN UMUM KANTOR</t>
  </si>
  <si>
    <t xml:space="preserve">Jumlah Laporan Penyediaan Jasa Pelayanan Umum Kantor yang Disediakan</t>
  </si>
  <si>
    <t xml:space="preserve">Menyusun laporan realisasi penyediaan jasa pelayanan umum kantor antara lain : Honorarium Narsum dan senam,  Gaji PPPK PW , Jasa Tenga Kebersihan, Jasa Keamanan, Jasa Tenaga alih daya</t>
  </si>
  <si>
    <t xml:space="preserve">PEMELIHARAAN BARANG MILIK DAERAH PENUNJANG URUSAN PEMERINTAHAN DAERAH</t>
  </si>
  <si>
    <t xml:space="preserve">Jumlah fasilitas pemeliharaan yang tersedia</t>
  </si>
  <si>
    <t xml:space="preserve">PENYEDIAAN JASA PEMELIHARAAN, BIAYA PEMELIHARAAN, DAN PAJAK KENDARAAN PERORANGAN DINAS ATAU KENDARAAN DINAS JABATAN</t>
  </si>
  <si>
    <t xml:space="preserve">Jumlah Kendaraan Perorangan Dinas atau Kendaraan Dinas Jabatan yang Dipelihara dan dibayarkan Pajaknya</t>
  </si>
  <si>
    <t xml:space="preserve">melakukan penyediaan jasa pemeliharaan, biaya pemeliharaan dan pajak kendaraan perorangan dinas atau kendaraan dinas jabatan</t>
  </si>
  <si>
    <t xml:space="preserve">PENYEDIAAN JASA PEMELIHARAAN, BIAYA PEMELIHARAAN, PAJAK DAN PERIZINAN KENDARAAN DINAS OPERASIONAL ATAU LAPANGAN</t>
  </si>
  <si>
    <t xml:space="preserve">Jumlah Kendaraan Dinas Operasional atau Lapangan yang Dipelihara dan dibayarkan Pajak dan Perizinannya</t>
  </si>
  <si>
    <t xml:space="preserve">melakukan penyediaan jasa pemeliharaan, biaya pemeliharaan, pajak dan perizinan kendaraan dinas operasional atau lapangan</t>
  </si>
  <si>
    <t xml:space="preserve">PEMELIHARAAN/REHABILITASI GEDUNG KANTOR DAN BANGUNAN LAINNYA</t>
  </si>
  <si>
    <t xml:space="preserve">Jumlah Gedung Kantor dan Bangunan Lainnya yang Dipelihara/Direhabilitasi</t>
  </si>
  <si>
    <t xml:space="preserve">Melaksanakan pemeliharaan dan/atau rehabilitasi ringan, sedang, berat untuk gedung kantor dinas, gedung UPT, rumah aman, dan balai penyuluhan KB tiap kecamatan</t>
  </si>
  <si>
    <t xml:space="preserve">Jumlah unit gedung bangunan yang ditangani pemeliharaan dan/atau rehabilitasinya</t>
  </si>
  <si>
    <t xml:space="preserve">PEMELIHARAAN/REHABILITASI SARANA DAN PRASARANA GEDUNG KANTOR ATAU BANGUNAN LAINNYA</t>
  </si>
  <si>
    <t xml:space="preserve">Jumlah Sarana dan Prasarana Gedung Kantor atau Bangunan Lainnya yang Dipelihara/Direhabilitasi</t>
  </si>
  <si>
    <t xml:space="preserve">Pelaksanaan Pemeliharaan dan Perbaikan Berkala Sarana Prasarana Gedung Kantor seperti Komputer, Alat Pendingin, dan Printer</t>
  </si>
  <si>
    <t xml:space="preserve">Jumlah sarana dan prasarana gedung kantor atau bangunan lainnya yang mendapatkan tindakan pemeliharaan dan/atau rehabilitasi secara berkala.</t>
  </si>
  <si>
    <t xml:space="preserve">Persentase Usia Kawin Pertama dibawah sama dengan 20 Tahun</t>
  </si>
  <si>
    <t xml:space="preserve">Angka Kelahiran Remaja Umur 15-19 Tahun / Age Specific Fertility Rate (ASFR)</t>
  </si>
  <si>
    <t xml:space="preserve">PELAKSANAAN DAN PENINGKATAN PERAN SERTA ORGANISASI KEMASYARAKATAN TINGKAT DAERAH KABUPATEN/ KOTA DALAM PEMBANGUNAN KELUARGA MELALUI PEMBINAAN KETAHANAN DAN KESEJAHTERAAN KELUARGA</t>
  </si>
  <si>
    <t xml:space="preserve">Jumlah desa dan kelurahan yang terfasilitasi TPK dan akses internet mobile</t>
  </si>
  <si>
    <t xml:space="preserve">PEMANTAUAN DATA DAN INFORMASI KELUARGA BERISIKO STUNTING (TERMASUK REMAJA CALON PENGANTIN/CALON PUS, IBU HAMIL, PASCA SALIN/KELAHIRAN, BADUTA/BALITA)</t>
  </si>
  <si>
    <t xml:space="preserve">Cakupan Pemantauan Data dan Informasi Keluarga Berisiko Stunting (Termasuk remaja Calon Pengantin/Calon PUS, Ibu Hamil, Pasca salin/kelahiran, Baduta/Balita)</t>
  </si>
  <si>
    <t xml:space="preserve">Melakukan Pendataan dan Pendampingan Keluarga Resiko Stunting</t>
  </si>
  <si>
    <t xml:space="preserve">Laporan Pendataan dan Pendampingan  Keluarga Resiko Stunting di 18 Kecamatan</t>
  </si>
  <si>
    <t xml:space="preserve">PENDAMPINGAN KELUARGA BERISIKO STUNTING (TERMASUK REMAJA CALON PENGANTIN/CALON PUS, IBU HAMIL, PASCA SALIN/KELAHIRAN, BADUTA/BALITA)</t>
  </si>
  <si>
    <t xml:space="preserve">Jumlah Keluarga Berisiko Stunting (Termasuk remaja Calon Pengantin/Calon PUS, Ibu Hamil, Pasca salin/kelahiran, Baduta/Balita) yang mendapat pendampingan</t>
  </si>
  <si>
    <t xml:space="preserve">melakukan pendampingan pada Remaja Calon Pengantin</t>
  </si>
  <si>
    <t xml:space="preserve">Jumlah Laporan Pendampingan Remaja Calon Pengantin</t>
  </si>
  <si>
    <t xml:space="preserve">PELAKSANAAN PEMBANGUNAN KELUARGA MELALUI PEMBINAAN KETAHANAN DAN KESEJAHTERAAN KELUARGA</t>
  </si>
  <si>
    <t xml:space="preserve">Jumlah Kelompok Kegiatan Ketahanan dan Kesejahteraan Keluarga ( BKB, BKR, BKL, PPPKS, PIK-R dan Pemberdayaan Ekonomi Keluarga/UPPKS ) yang difasilitasi dengan sarana, pelatihan dan orientasi teknis</t>
  </si>
  <si>
    <t xml:space="preserve">PENYEDIAAN BIAYA OPERASIONAL BAGI PENGELOLA DAN PELAKSANA (KADER) KETAHANAN DAN KESEJAHERAAN KELUARGA (BKB, BKR, BKL, PPKS, PIK-R DAN USAHA PENINGKATAN PENDAPATAN KELUARGA AKSEPTOR (UPPKA)</t>
  </si>
  <si>
    <t xml:space="preserve">Jumlah Kader Pengelola dan Pelaksana (Kader) Ketahanan dan Kesejahteraan Keluarga (BKB, BKR, BKL, PPKS, PIK-R dan Usaha Peningkatan Pendapatan Keluarga Akseptor (UPPKA) yang mendapat biaya operasional kegiatan</t>
  </si>
  <si>
    <t xml:space="preserve">Menyediakan Biaya Operasional untuk kader IMP dan Sub IMP</t>
  </si>
  <si>
    <t xml:space="preserve">Jumlah Laporan Kader IMP dan Sub IMP di 18 Kecamatan</t>
  </si>
  <si>
    <t xml:space="preserve">216 Laporan</t>
  </si>
  <si>
    <t xml:space="preserve">PEMBENTUKAN KELOMPOK KETAHANAN DAN KESEJAHTERAAN KELUARGA (BINA KELUARGA BALITA (BKB), BINA KELUARGA REMAJA (BKR), PUSAT INFORMASI DAN KONSELING REMAJA (PIK-R) BINA KELUARGA LANSIA (BKL), USAHA PENINGKATAN PENDAPATAN KELUARGA AKSEPTOR (UPPKA) DAN PEMBERDAYAAN EKONOMI KELUARGA)</t>
  </si>
  <si>
    <t xml:space="preserve">Jumlah Kelompok Ketahanan dan Kesejahteraan Keluarga (Bina Keluarga Balita (BKB), Bina Keluarga Remaja (BKR), Pusat Informasi dan Konseling Remaja (PIK-R) Bina Keluarga Lansia (BKL), Unit Peningkatan Pendapatan Keluarga Akseptor (UPPKA) dan Pemberdayaan Ekonomi Keluarga) yang dibentuk</t>
  </si>
  <si>
    <t xml:space="preserve">Melaksanakan Kegiatan Pembentukan Kelompok Ketahanan Keluarga.</t>
  </si>
  <si>
    <t xml:space="preserve">Jumlah Kelompok Ketahanan dan Kesejahteraan Keluarga (Bina Keluarga Balita (BKB), Bina Keluarga Remaja (BKR), Pusat Informasi dan Konseling Remaja (PIK-R) Bina Keluarga Lansia (BKL), Usaha Peningkatan Pendapatan Keluarga Akseptor (UPPKA) dan Pemberdayaan Ekonomi Keluarga) yang dibentuk</t>
  </si>
  <si>
    <t xml:space="preserve">2 Kelompok</t>
  </si>
  <si>
    <t xml:space="preserve">Persentase Nilai Klaster Kelembagaan pada Penilaian Mandiri Kabupaten Layak Anak</t>
  </si>
  <si>
    <t xml:space="preserve">PPA PUHA</t>
  </si>
  <si>
    <t xml:space="preserve">PELEMBAGAAN PHA PADA LEMBAGA PEMERINTAH, NONPEMERINTAH, DAN DUNIA USAHA KEWENANGAN KABUPATEN/KOTA</t>
  </si>
  <si>
    <t xml:space="preserve">Persentase Indikator KLA yang telah ditindaklanjuti oleh OPD/Perusahaan / Lembaga Masyarakat</t>
  </si>
  <si>
    <t xml:space="preserve">BIMBINGAN TEKNIS PELAKSANAAN KEBIJAKAN PEMENUHAN HAK ANAK PADA LEMBAGA PEMERINTAH, NON PEMERINTAH, MEDIA DAN DUNIA USAHA KEWENANGAN KABUPATEN/KOTA</t>
  </si>
  <si>
    <t xml:space="preserve">jumlah SDM OPD kab/kota yang mendapatkan bimtek Pelaksanaan Kebijakan Pemenuhan Hak Anak pada Lembaga Pemerintah, Non Pemerintah, Media dan Dunia Usaha Kewenangan Kabupaten/Kota</t>
  </si>
  <si>
    <t xml:space="preserve">1. Melaksanakan pendampingan standardisasi Sekolah Ramah Anak (SRA) pada satuan pendidikan sebagai upaya penguatan pemenuhan indikator KLA pada klaster kelembagaan dan layanan ramah anak.</t>
  </si>
  <si>
    <t xml:space="preserve">1. Jumlah satuan pendidikan yang mendapatkan pendampingan standardisasi Sekolah Ramah Anak (SRA).</t>
  </si>
  <si>
    <t xml:space="preserve">2. Menyusun SOP dan mekanisme Satgas Pencegahan Kekerasan Perempuan dan Anak sebagai penguatan tata kelola kelembagaan perlindungan anak dalam mendukung tindak lanjut indikator KLA.</t>
  </si>
  <si>
    <t xml:space="preserve">2. Jumlah dokumen SOP dan mekanisme Satgas Pencegahan Kekerasan Perempuan dan Anak yang tersusun.</t>
  </si>
  <si>
    <t xml:space="preserve">3. Melaksanakan sosialisasi dan advokasi pemenuhan hak anak kepada dunia usaha sebagai bentuk penguatan peran multipihak dalam mendukung pelaksanaan indikator KLA.</t>
  </si>
  <si>
    <t xml:space="preserve">3. Jumlah kegiatan sosialisasi dan advokasi pemenuhan hak anak kepada dunia usaha yang terlaksana</t>
  </si>
  <si>
    <t xml:space="preserve">PENDAMPINGAN PENYELENGGARAAN PELAKSANAAN KEBIJAKAN PEMENUHAN HAK ANAK PADA LEMBAGA PEMERINTAH, NON PEMERINTAH, MEDIA DAN DUNIA USAHA KEWENANGAN KABUPATEN/KOTA</t>
  </si>
  <si>
    <t xml:space="preserve">jumlah OPD kab/kota yang mendapatkan pendampingan Pelaksanaan Kebijakan Pemenuhan Hak Anak pada Lembaga Pemerintah, Non Pemerintah, Media dan Dunia Usaha Kewenangan Kabupaten/Kota</t>
  </si>
  <si>
    <t xml:space="preserve">1. Melaksanakan Musyawarah Perencanaan Pembangunan (MUSRENBANG) Khusus Anak sebagai wadah partisipasi anak dalam menyampaikan aspirasi dan kebutuhan pembangunan yang ramah anak.</t>
  </si>
  <si>
    <t xml:space="preserve">1. Jumlah dokumen hasil kegiatan MUSRENBANG Khusus Anak</t>
  </si>
  <si>
    <t xml:space="preserve">2. Fasilitasi Partisipasi Forum Anak dalam kegiatan Tingkat Nasional.</t>
  </si>
  <si>
    <t xml:space="preserve">2. Jumlah perwakilan Forum Anak yang mengikuti kegiatan Tingkat Nasional.</t>
  </si>
  <si>
    <t xml:space="preserve">3. Penyelenggaraan Lomba Karya Informasi dan Edukasi dari Anak Untuk Anak sebagai Sarana Pengembangan Kreativitas, Partisipasi, dan Pemahaman Anak terhadap Pemenuhan Hak Anak.</t>
  </si>
  <si>
    <t xml:space="preserve">3. Jumlah karya anak terbaik yang dihasilkan dalam Lomba Karya Informasi dan Edukasi </t>
  </si>
  <si>
    <t xml:space="preserve">4. Melaksanakan Sosialisasi Pembuatan Website Mini sebagai media informasi dan edukasi terkait hak anak dan kegiatan Forum Anak.</t>
  </si>
  <si>
    <t xml:space="preserve">4. Jumlah Website yang telah dibuat.</t>
  </si>
  <si>
    <t xml:space="preserve">5. Melaksanakan kegiatan Peringatan Hari Anak Nasional sebagai Upaya Peningkatan Kesadaran Masyarakat terhadap Pemenuhan, Perlindungan dan Partisipasi Anak.</t>
  </si>
  <si>
    <t xml:space="preserve">5. Jumlah SDM yang berpartisipasi dalam kegiatan Peringatan Hari Anak Nasional.</t>
  </si>
  <si>
    <t xml:space="preserve">6. Penyusunan Booklet / Handout Forum Anak sebagai Media Informasi dan Edukasi mengenai peran, fungsi dan kegiatan Forum Anak.</t>
  </si>
  <si>
    <t xml:space="preserve">6. Jumlah dokumen Booklet/Handout Forum Anak.</t>
  </si>
  <si>
    <t xml:space="preserve">7. Melaksanakan Pelatihan Kepemimpinan, Managemen, dan Organisasi Forum Anak sebagai Upaya Meningkatkan Kapasitas, Keterampilan, dan Peran Partisipasi Anak.</t>
  </si>
  <si>
    <t xml:space="preserve">7. Jumlah SDM yang mengikuti Pelatihan Kepemimpinan, Managemen, dan Organisasi Forum Anak.</t>
  </si>
  <si>
    <t xml:space="preserve">8. Publikasi Media Forum Anak (Iklan Media Sosial) sebagai sarana Penyebarluasan Informasi dan Peningkatan Partisipasi Anak.</t>
  </si>
  <si>
    <t xml:space="preserve">8. Jumlah Media yang mempublikasi.</t>
  </si>
  <si>
    <t xml:space="preserve">9. Pencetakan Booklet Forum Anak</t>
  </si>
  <si>
    <t xml:space="preserve">9. Jumlah Booklet yang dicetak </t>
  </si>
  <si>
    <t xml:space="preserve">10. Fasilitasi Rapat Rutin Forum Anak sebagai Sarana Koordinasi, Komunikasi dan Evaluasi Kegiatan Forum Anak.</t>
  </si>
  <si>
    <t xml:space="preserve">10. Jumlah Kegiatan Rapat Rutin Forum Anak yang telah diselenggarakan.</t>
  </si>
  <si>
    <t xml:space="preserve">MONITORING, EVALUASI, DAN PELAPORAN PELAKSANAAN KEBIJAKAN PEMENUHAN HAK ANAK PADA LEMBAGA PEMERINTAH, NON PEMERINTAH, MEDIA DAN DUNIA USAHA KEWENANGAN KABUPATEN/KOTA</t>
  </si>
  <si>
    <t xml:space="preserve">jumlah dokumen hasil monitoring dan evaluasi Pelaksanaan Kebijakan Pemenuhan Hak Anak pada Lembaga Pemerintah, Non Pemerintah, Media dan Dunia Usaha Kewenangan Kabupaten/Kota</t>
  </si>
  <si>
    <t xml:space="preserve">1. Melaksanakan rapat koordinasi Gugus Tugas Kabupaten Layak Anak sebagai tahap awal pelaksanaan monitoring dan evaluasi terhadap kebijakan pemenuhan layak anak yang telah terealisasi</t>
  </si>
  <si>
    <t xml:space="preserve">Jumlah Indikator KLA yang telah ditindaklanjuti oleh OPD/Perusahaan/Lembaga masyarakat</t>
  </si>
  <si>
    <t xml:space="preserve">2. Melaksanakan Desk Evaluasi KLA sebagai upaya untuk memonitoring pelaporan pelaksanaan kebijakan pemenuhan hak anak pada aplikasi evaluasi KLA</t>
  </si>
  <si>
    <t xml:space="preserve">3. Melaksanakan Rapat Evaluasi KLA untuk mengetahui kekurangan serta aspek yang dapat dioptimalkan pada pelaksanaan pemenuhan hak anak yang akan datang</t>
  </si>
  <si>
    <t xml:space="preserve">jumlah dokumen hasil monitoring dan evaluasi Pelaksanaan Kebijakan Pemenuhan Hak Anak pada Lembaga Pemerintah, Non Pemerintah, Media dan Dunia Usaha</t>
  </si>
  <si>
    <t xml:space="preserve">PENGUATAN DAN PENGEMBANGAN LEMBAGA PENYEDIA LAYANAN PENINGKATAN KUALITAS HIDUP ANAK KEWENANGAN KABUPATEN/KOTA</t>
  </si>
  <si>
    <t xml:space="preserve">Jumlah Fasilitas Ramah Anak Yang Sudah Diselenggarakan</t>
  </si>
  <si>
    <t xml:space="preserve">PENDAMPINGAN PENGUATAN DAN PENGEMBANGAN LEMBAGA PENYEDIA LAYANAN PENINGKATAN KUALITAS HIDUP ANAK KEWENANGAN KABUPATEN/KOTA</t>
  </si>
  <si>
    <t xml:space="preserve">jumlah lembaga penyedia layanan Peningkatan Kualitas Hidup Anak Kewenangan Kabupaten/Kota yang mendapatkan pendampingan</t>
  </si>
  <si>
    <t xml:space="preserve">Melaksanakan pendampingan pengasuhan anak pada Tempat Penitipan Anak (TPA) yang bersifat gratis dan dikhususkan untuk para wanita pekerja rentan di Kabupaten Gresik. Memberikan layanan yang ramah dan layak anak sehingga anak nyaman dan orang tua tenang dalam bekerja</t>
  </si>
  <si>
    <t xml:space="preserve">Jumlah layanan pendampingan dan pengasuhan terhadap anak-anak di TPA dilakukan secara teratur setiap hari. Menyiapkan anak-anak menjadi lebih mandiri dan siap untuk bersekolah di pendidikan formal</t>
  </si>
  <si>
    <t xml:space="preserve">Indeks Perlindungan Anak</t>
  </si>
  <si>
    <t xml:space="preserve">Meningkatkan akses terhadap layanan perlindungan khusus anak</t>
  </si>
  <si>
    <t xml:space="preserve">Penurunan Kasus Perkawinan Usia Anak dihitung dari pengajuan dispensasi kawin</t>
  </si>
  <si>
    <t xml:space="preserve">Persentase Keluarga Desil 1 DTSEN yang mengakses layanan bimbingan konseling, kesehatan reproduksi dan/ atau perlindungan anak</t>
  </si>
  <si>
    <t xml:space="preserve">melakukan Pendataan dan pendampingan pada Remaja Calon Pengantin </t>
  </si>
  <si>
    <t xml:space="preserve">jumlah laporan Pendataan dan pendampingan pada Remaja Calon Pengantin</t>
  </si>
  <si>
    <t xml:space="preserve">melakukan pendampingan dan layanan rujukan bagi Remaja Calon Pengantin </t>
  </si>
  <si>
    <t xml:space="preserve">Jumlah Laporan dan layanan rujukan bagi Remaja Calon Pengantin </t>
  </si>
  <si>
    <t xml:space="preserve">Persentase Kasus Kekerasan Terhadap Anak yang Berhasil diselesaikan</t>
  </si>
  <si>
    <t xml:space="preserve">UPT</t>
  </si>
  <si>
    <t xml:space="preserve">PENYEDIAAN LAYANAN BAGI ANAK YANG MEMERLUKAN PERLINDUNGAN KHUSUS YANG MEMERLUKAN KOORDINASI TINGKAT DAERAH KABUPATEN/KOTA</t>
  </si>
  <si>
    <t xml:space="preserve">Jumlah Kasus Anak Dalam Situasi Khusus Yang Berhasil Diselesaikan</t>
  </si>
  <si>
    <t xml:space="preserve">LAYANAN PENGADUAN ATAU PENJANGKAUAN BAGI ANAK KORBAN KEKERASAN TINGKAT KABUPATEN/KOTA</t>
  </si>
  <si>
    <t xml:space="preserve">Jumlah Anak Korban Kekerasan yang mendapatkan Layanan Pengaduan atau Penjangkauan korban Tingkat Kabupaten/Kota</t>
  </si>
  <si>
    <t xml:space="preserve">Melakukan pendampingan asesmen awal bagi calon pengantin yang mengajukan dispensasi kawin</t>
  </si>
  <si>
    <t xml:space="preserve">Jumlah calon pengantin yang mendapatkan layanan pendampingan selama proses dispensasi nikah</t>
  </si>
  <si>
    <t xml:space="preserve">LAYANAN PENDAMPINGAN TENAGA AHLI BAGI ANAK KORBAN KEKERASAN TINGKAT KABUPATEN/KOTA</t>
  </si>
  <si>
    <t xml:space="preserve">Jumlah Anak Korban yang mendapatkan Layanan Pengaduan atau Penjangkauan bagi Tingkat Kabupaten/Kota</t>
  </si>
  <si>
    <t xml:space="preserve">Melaksanakan layanan pendampingan hukum bagi calon pengantin yang mengajukan dispensasi kawin</t>
  </si>
  <si>
    <t xml:space="preserve">Jumlah calon pengantin yang mendapatkan layanan pendampingan hukum</t>
  </si>
  <si>
    <t xml:space="preserve">LAYANAN MEDIKOLEGAL BAGI ANAK KORBAN KEKERASAN TINGKAT KABUPATEN/KOTA</t>
  </si>
  <si>
    <t xml:space="preserve">Jumlah Anak Korban Kekerasan yang mendapatkan Layanan Pengaduan atau Penjangkauan Tingkat Kabupaten/Kota</t>
  </si>
  <si>
    <t xml:space="preserve">Melaksanakan layanan pemeriksaan kesehatan bagi calon pengantin yang mengajukan dispensasi kawin yang memerlukan pemeriksaan kesehatan lanjutan </t>
  </si>
  <si>
    <t xml:space="preserve">Jumlah calon pengantin yang mendapatkan layanan pemeriksaan kesehatan lanjutan</t>
  </si>
  <si>
    <t xml:space="preserve">LAYANAN GELAR KASUS BAGI ANAK KORBAN KEKERASAN TINGKAT KABUPATEN/KOTA</t>
  </si>
  <si>
    <t xml:space="preserve">Jumlah Anak Korban Kekerasan yang mendapatkan layanan gelar kasus bagi Perempuan Korban Kekerasan Tingkat Kabupaten/Kota</t>
  </si>
  <si>
    <t xml:space="preserve">Melakukan koordinasi lintas sektor terkait penurunan kasus perkawinan usia anak </t>
  </si>
  <si>
    <t xml:space="preserve">Jumlah gelar kasus yang dilaksanakan</t>
  </si>
  <si>
    <t xml:space="preserve">LAYANAN RUMAH PERLINDUNGAN BAGI ANAK KORBAN KEKERASAN TINGKAT KABUPATEN/KOTA</t>
  </si>
  <si>
    <t xml:space="preserve">Jumlah Anak Korban Kekerasan yang mendapatkan layanan rumah perlindungan bagi Perempuan Korban Kekerasan Tingkat Kabupaten/Kota</t>
  </si>
  <si>
    <t xml:space="preserve">Melakukan pendampingan layanan rumah perlindungan bagi anak yang membutuhkan fasilitasi rumah perlindungan khususnya terkait pemaksaan perkawinan</t>
  </si>
  <si>
    <t xml:space="preserve">Jumlah anak terkait pemaksaan perkawinan anak yang mendapatkan layanan pendampingan di rumah perlindungan</t>
  </si>
  <si>
    <t xml:space="preserve">LAYANAN PENDAMPINGAN KORBAN BAGI ANAK KORBAN KEKERASAN TINGKAT KABUPATEN/KOTA</t>
  </si>
  <si>
    <t xml:space="preserve">Jumlah Anak Korban Kekerasan yang mendapatkan pendampingan korban Tingkat Kabupaten/Kota</t>
  </si>
  <si>
    <t xml:space="preserve">Melaksanakan pendampingan terhadap calon pengantin yang mengajukan dispensasi kawin</t>
  </si>
  <si>
    <t xml:space="preserve">Jumlah calon pengantin yang mengajukan dispensasi kawin yang mendapatkan layanan pendampingan</t>
  </si>
  <si>
    <t xml:space="preserve">LAYANAN KESEHATAN YANG TIDAK DIJAMIN BPJS, JAMKESDA, DAN SUMBER PENDANAAN LAINNYA BAGI ANAK KORBAN KEKERASAN TINGKAT KABUPATEN/KOTA</t>
  </si>
  <si>
    <t xml:space="preserve">Jumlah Anak Korban yang mendapatkan Layanan Pengaduan atau Penjangkauan tingkat Daerah Kabupaten/Kota</t>
  </si>
  <si>
    <t xml:space="preserve">Melakukan pendampingan layanan pemeriksaan psikologis bagi calon pengantin yang mengajukan dispensasi kawin</t>
  </si>
  <si>
    <t xml:space="preserve">Jumlah calon pengantin yang mengajukan dispensasi kawin yang mendapatkan layanan pemeriksaan psikologis</t>
  </si>
  <si>
    <t xml:space="preserve">LAYANAN SPESIFIK UNTUK PEMULIHAN KORBAN BAGI ANAK KORBAN KEKERASAN TINGKAT KABUPATEN/KOTA</t>
  </si>
  <si>
    <t xml:space="preserve">Jumlah Anak Korban Kekerasan yang mendapatkan layanan spesifik untuk pemulihan korban Tingkat Kabupaten/Kota</t>
  </si>
  <si>
    <t xml:space="preserve">Melakukan asesmen dan identifikasi kebutuhan spesifik bagi calon pengantin yang mengajukan dispensasi kawin</t>
  </si>
  <si>
    <t xml:space="preserve">Jumlah calon pengantin yang mendapatkan layanan spesifik untuk pemulihan </t>
  </si>
  <si>
    <t xml:space="preserve">PENCEGAHAN KEKERASAN TERHADAP ANAK YANG MELIBATKAN PARA PIHAK LINGKUP DAERAH KABUPATEN/KOTA</t>
  </si>
  <si>
    <t xml:space="preserve">Jumlah OPD yang telah berkoordinasi dan melakukan sinkronisasi dalam melakukan pencegahan kekerasan terhadap anak</t>
  </si>
  <si>
    <t xml:space="preserve">ADVOKASI DAN SOSIALISASI PENCEGAHAN KTA KEPADA PENGAMBIL KEBIJAKAN DAN PEMANGKU KEPENTINGAN KEWENANGAN KABUPATEN/KOTA</t>
  </si>
  <si>
    <t xml:space="preserve">Jumlah pengambil kebijakan dan pemangku kepentingan yang mendapatkan Advokasi dan sosialisasi pencegahan KtA tingkat Kab/Kota</t>
  </si>
  <si>
    <t xml:space="preserve">1. Melaksanakan roadshow bersama forum anak sebagai upaya bentuk partisipasi forum anak</t>
  </si>
  <si>
    <t xml:space="preserve">Jumlah kegiatan roadshow bersama forum anak yang dilaksanakan</t>
  </si>
  <si>
    <t xml:space="preserve">2. Melaksanakan advokasi dan inisasi pelayanan ramah anak</t>
  </si>
  <si>
    <t xml:space="preserve">Jumlah Puskesmas yang mendapatkan advokasi dan inisiasi Ramah Anak</t>
  </si>
  <si>
    <t xml:space="preserve">3. Melaksanakan advokasi dan inisasi rumah ibadah ramah anak</t>
  </si>
  <si>
    <t xml:space="preserve">Jumlah Masjid yang mendapatkan advokasi dan inisiasi Ramah Anak</t>
  </si>
  <si>
    <t xml:space="preserve">4. Melaksanakan Advokasi dan Sosialisasi Pencegahan Kekerasan terhadap Anak meliputi pencegahan perkawinan anak dan pencegahan kekerasan terhadap AMPK</t>
  </si>
  <si>
    <t xml:space="preserve">Jumlah lembaga/instansi yang mendapatkan advokasi pencegahan kekerasan terhadap anak</t>
  </si>
  <si>
    <t xml:space="preserve">Melakukan layanan penjangkauan untuk melakukan asesmen awal kepada anak pekerja migran pasca pemulangan</t>
  </si>
  <si>
    <t xml:space="preserve">Jumlah anak pekerja migran yang mendapatkan layanan pendampingan penjangkuan  pasca pemulangan</t>
  </si>
  <si>
    <t xml:space="preserve">PENGUATAN DAN PENGEMBANGAN LEMBAGA PENYEDIA LAYANAN BAGI ANAK YANG MEMERLUKAN PERLINDUNGAN KHUSUS TINGKAT DAERAH KABUPATEN/KOTA</t>
  </si>
  <si>
    <t xml:space="preserve">Jumlah Lembaga Penyedia Layanan bagi anak yang mendapatkan peningkatan kapasitas</t>
  </si>
  <si>
    <t xml:space="preserve">PENGEMBANGAN KIE (KOMUNIKASI, INFORMASI, DAN EDUKASI) PERLINDUNGAN KHUSUS ANAK TINGKAT DAERAH KABUPATEN/KOTA</t>
  </si>
  <si>
    <t xml:space="preserve">Jumlah KIE Perlindungan khusus anak</t>
  </si>
  <si>
    <t xml:space="preserve">1. Melaksanakan pengintegrasian muatan lokal Sekolah Ramah Anak sebagai media KIE perlindungan khusus anak untuk memperkuat edukasi pencegahan kekerasan terhadap anak di satuan pendidikan.</t>
  </si>
  <si>
    <t xml:space="preserve">1. Jumlah dokumen/muatan KIE perlindungan khusus anak yang terintegrasi dalam muatan lokal Sekolah Ramah Anak.</t>
  </si>
  <si>
    <t xml:space="preserve">2. Menyusun pedoman dan buku saku Musrenbang Anak sebagai media KIE untuk memperkuat partisipasi anak dan penyebarluasan informasi perlindungan khusus anak dalam perencanaan pembangunan daerah.</t>
  </si>
  <si>
    <t xml:space="preserve">2. Jumlah dokumen pedoman dan buku saku Musrenbang Anak yang tersusun.</t>
  </si>
  <si>
    <t xml:space="preserve">3. Menyusun pedoman dan buku saku Satuan Pendidikan Ramah Anak (SPRA) sebagai media KIE perlindungan khusus anak untuk memperkuat kapasitas satuan pendidikan dalam pencegahan dan penanganan kekerasan terhadap anak.</t>
  </si>
  <si>
    <t xml:space="preserve">3. Jumlah dokumen pedoman dan buku saku Satuan Pendidikan Ramah Anak (SPRA) yang tersusun.</t>
  </si>
  <si>
    <t xml:space="preserve">PENINGKATAN KAPASITAS LEMBAGA PENYEDIA LAYANAN BAGI ANAK YANG MEMERLUKAN PERLINDUNGAN KHUSUS TINGKAT DAERAH KABUPATEN/KOTA</t>
  </si>
  <si>
    <t xml:space="preserve">jumlah SDM lembaga penyedia layanan bagi Anak yang memerlukan Perlindungan Khusus Tingkat Daerah Kabupaten/Kota yang mendapatkan bimtek</t>
  </si>
  <si>
    <t xml:space="preserve">Melaksanakan pelatihan peningkatan kapasitas SDM layanan dalam asesmen dan manajemen kasus anak pekerja migran pasca pemulangan</t>
  </si>
  <si>
    <t xml:space="preserve">Jumlah SDM layanan yang mendapatkan pelatihan peningkatan SDM dalam penaganan pendampingan kepada anak pekerja migran pasca pemulangan</t>
  </si>
  <si>
    <t xml:space="preserve">Persentase Kasus Anak dalam Situasi Khusus yang Mendapat Layanan Komprehensif</t>
  </si>
  <si>
    <t xml:space="preserve">Melaksanakan penerimaan pengaduan kasus anak dalam situasi khusus </t>
  </si>
  <si>
    <t xml:space="preserve">Jumlah kasus anak yang mendapatakan layanan komprehensif</t>
  </si>
  <si>
    <t xml:space="preserve">Melakukan layanan pendampingan hukum bagi anak dalam situasi khusus </t>
  </si>
  <si>
    <t xml:space="preserve">Jumlah anak dalam situasi khusus yang mendapatkan layanan pendampingan hukum </t>
  </si>
  <si>
    <t xml:space="preserve">Melakukan pendampingan layanan pemeriksaan kesehatan bagi anak dalam situasi khusus </t>
  </si>
  <si>
    <t xml:space="preserve">Jumlah anak dalam situasi khusus yang mendapatkan layanan pemeriksaan kesehatan</t>
  </si>
  <si>
    <t xml:space="preserve">Melaksanakan layanan gelar kasus antar lintas sektor dalam penanganan kasus anak dalam situasi khusus </t>
  </si>
  <si>
    <t xml:space="preserve">Jumlah anak dalam situasi khusus yang mendapatkan layanan gelar kasus/ Jumlah kasus anak dalam situasi khusus yang ditangani melalui gelar kasus lintas sektor</t>
  </si>
  <si>
    <t xml:space="preserve">Melakukan pendampingan bagi anak dalam situasi khusus yang membutuhkan rumah perlindungan</t>
  </si>
  <si>
    <t xml:space="preserve">Jumlah anak dalam situasi khusus yang mendapatkan fasilitasi rumah perlindungan</t>
  </si>
  <si>
    <t xml:space="preserve">Melakukan pendampingan pada anak dalam situasi khsusus yang memerlukan perlindungan khusus </t>
  </si>
  <si>
    <t xml:space="preserve">Jumlah anak dalam situasi khsuus yang mendapatkan pendampingan</t>
  </si>
  <si>
    <t xml:space="preserve">Melakukan pendampingan layanan pemeriksaan psikologis dan pemeriksaan kesehatan pada kasus anak dalam situasi khusus </t>
  </si>
  <si>
    <t xml:space="preserve">Jumlah anak dalam situasi khusus yang mendapatkan layanan pemeriksaan psikologis dan pemeriksaan kesehatan</t>
  </si>
  <si>
    <t xml:space="preserve">Melakukan pendampingan pada anak dalam situasi khusus yang memerlukan kebutuhan spesifik </t>
  </si>
  <si>
    <t xml:space="preserve">Jumlah anak dalam situasi khusus yang mendapatkan layanan kebutuhan spesifik</t>
  </si>
  <si>
    <t xml:space="preserve">Melaksanakan Pertemuan Lintas Sektor untuk Pencegahan dan Penanganan Kekerasan terhadap Anak</t>
  </si>
  <si>
    <t xml:space="preserve">Jumlah pertemuan koordinasi lintas sektor terkait pencegahan dan penanganan kekerasan terhadap anak yang terlaksana</t>
  </si>
  <si>
    <t xml:space="preserve">Mewujudkan Lingkungan Keluarga dan Pengasuhan Alternatif</t>
  </si>
  <si>
    <t xml:space="preserve">Indeks Pembangunan Keluarga</t>
  </si>
  <si>
    <t xml:space="preserve">melakukan pendampingan dan kunjungan bagi keluarga calon akseptor KB</t>
  </si>
  <si>
    <t xml:space="preserve">Jumlah Laporan pendampingan dan kunjungan bagi keluarga calon akseptor KB</t>
  </si>
  <si>
    <t xml:space="preserve">18 Kecamatan</t>
  </si>
  <si>
    <t xml:space="preserve">Cakupan Pembelajaran Keluarga (PUSPAGA) yang berperspektif gender dan hak anak sesuai standar</t>
  </si>
  <si>
    <t xml:space="preserve">PENYEDIAAN LAYANAN BAGI KELUARGA DALAM MEWUJUDKAN KG DAN HAK ANAK YANG WILAYAH KERJANYA DALAM DAERAH KABUPATEN/KOTA</t>
  </si>
  <si>
    <t xml:space="preserve">Persentase Kecamatan Yang Sudah Memiliki Konsultasi dan Pengaduan keluarga</t>
  </si>
  <si>
    <t xml:space="preserve">LAYANAN KONSULTASI DAN KONSELING KELUARGA DALAM MEWUJUDKAN KG DAN PA LINGKUPKABUPATEN/KOTA</t>
  </si>
  <si>
    <t xml:space="preserve">Jumlah keluarga yang mendapatkan layanan konsultasi dan konseling Lingkup Kabupaten/Kota</t>
  </si>
  <si>
    <t xml:space="preserve">Melaksanakan konseling dan konsultasi keluarga lingkup Kabupaten/Kota</t>
  </si>
  <si>
    <t xml:space="preserve">Jumlah masyarakat/keluarga yang mendapatkan layanan konseling dan konsultasi</t>
  </si>
  <si>
    <t xml:space="preserve">LAYANAN PENERIMAAN PENGADUAN BAGI KELUARGA DALAM MEWUJUDKAN KG DAN PA LINGKUP KABUPATEN/KOTA</t>
  </si>
  <si>
    <t xml:space="preserve">Jumlah keluarga yang mendapatkan Layanan penerimaan pengaduan Lingkup Kabupaten/Kota</t>
  </si>
  <si>
    <t xml:space="preserve">PP PUG</t>
  </si>
  <si>
    <t xml:space="preserve">Melaksanakan peningkatan layanan melalui pelatihan bagi pendamping layanan rumah curhat </t>
  </si>
  <si>
    <t xml:space="preserve">Jumlah orang yang mendapatkan layanan rumah curhat</t>
  </si>
  <si>
    <t xml:space="preserve">32 orang</t>
  </si>
  <si>
    <t xml:space="preserve">Meningkatkan akses, partisipasi, kontrol dan manfaat perempuan dalam pembangunan</t>
  </si>
  <si>
    <t xml:space="preserve">Persentase Perencanaan dan Penganggaran Pembangunan yang Responsif Gender</t>
  </si>
  <si>
    <t xml:space="preserve">PELEMBAGAAN PENGARUSUTAMAAN GENDER (PUG) PADA LEMBAGA PEMERINTAH KEWENANGAN KABUPATEN/KOTA</t>
  </si>
  <si>
    <t xml:space="preserve">Jumlah OPD yang telah melakukan ARG pada minimal 30% Anggarannya</t>
  </si>
  <si>
    <t xml:space="preserve">ADVOKASI DAN SOSIALISASI PENYELENGGARAAN PUG KEWENANGAN KABUPATEN/KOTA</t>
  </si>
  <si>
    <t xml:space="preserve">Jumlah pemangku kepentingan tingkat kabupaten/kota yang mendapatkan advokasi dan sosialisasi (lembaga pemerintah dan non pemerintah)</t>
  </si>
  <si>
    <t xml:space="preserve">Melaksanakan Pendampingan Penyelenggaraan PUG melalui Musrenbang Perempuan serta Koordinasi Kelembagaan di Daerah</t>
  </si>
  <si>
    <t xml:space="preserve">Jumlah OPD yang mendapatkan pendampingan penyelenggaraan PUG melalui Musrenbang Perempuan dan Koordinasi Kelembagaan di Daerah</t>
  </si>
  <si>
    <t xml:space="preserve">46 Lembaga</t>
  </si>
  <si>
    <t xml:space="preserve">PENDAMPINGAN PENYELENGGARAAN PUG KEWENANGAN KABUPATEN/KOTA</t>
  </si>
  <si>
    <t xml:space="preserve">Jumlah OPD kab/kota yang mendapatkan pendampingan</t>
  </si>
  <si>
    <t xml:space="preserve">Melaksanakan Bimbingan Teknis Perencanaan dan Penganggaran Responsif Gender (PPRG) bagi Lembaga</t>
  </si>
  <si>
    <t xml:space="preserve">Jumlah OPD yang mengikuti Bimbingan Teknis Perencanaan dan Penganggaran Responsif Gender (PPRG) </t>
  </si>
  <si>
    <t xml:space="preserve">PEMBERDAYAAN PEREMPUAN BIDANG POLITIK, HUKUM, SOSIAL, DAN EKONOMI PADA ORGANISASI KEMASYARAKATAN KEWENANGAN KABUPATEN/KOTA</t>
  </si>
  <si>
    <t xml:space="preserve">Jumlah Desa Yang Telah Memfasilitasi Kegiatan Kelompok Perempuan dalam APBDes</t>
  </si>
  <si>
    <t xml:space="preserve">ADVOKASI PENINGKATAN PARTISIPASI PEREMPUAN DI BIDANG POLITIK, HUKUM, SOSIAL DAN EKONOMI KEWENANGAN KABUPATEN/KOTA</t>
  </si>
  <si>
    <t xml:space="preserve">Jumlah lembaga masyarakat dan pemerintah tingkat Kabupaten/Kota yang mendapatkan advokasi</t>
  </si>
  <si>
    <t xml:space="preserve">Melaksanakan kegiatan peningkatan partisipasi perempuan melalui pembelajaran sekolah perempuan serta  workshop dan evaluasi sekolah perempuan </t>
  </si>
  <si>
    <t xml:space="preserve">Jumlah desa yang mendapatkan pembelajaran sekolah perempuan serta workshop dan evaluasi sekolah perempuan</t>
  </si>
  <si>
    <t xml:space="preserve">17 Desa</t>
  </si>
  <si>
    <t xml:space="preserve">SOSIALISASI PENINGKATAN PARTISIPASI PEREMPUAN DI BIDANG POLITIK, HUKUM, SOSIAL DAN EKONOMI KEWENANGAN KABUPATEN/KOTA</t>
  </si>
  <si>
    <t xml:space="preserve">jumlah SDM lembaga masyarakat dan perempuan yang mendapatkan sosialisasi tentang pemberdayaan perempuan bidang politik, hukum, sosial, ekonomi</t>
  </si>
  <si>
    <t xml:space="preserve">Melaksanakan kegiatan puspa pinatih bidang perlindungan anak dan bidang Pemberdayaan Perempuan meliputi Sosialisasi, Peringatan Hari Kartini dan Hari Anak</t>
  </si>
  <si>
    <t xml:space="preserve">Jumlah perempuan yang mengikuti kegiatan puspa bidang perlindungan anak dan bidang Pemberdayaan Perempuan meliputi Sosialisasi, Peringatan Hari Kartini dan Hari Anak</t>
  </si>
  <si>
    <t xml:space="preserve">311 orang </t>
  </si>
  <si>
    <t xml:space="preserve">PENINGKATAN KAPASITAS SDM PEMBERDAYAAN PEREMPUAN DI BIDANG POLITIK, ATAU HUKUM, ATAU SOSIAL, DAN ATAU EKONOMI KEWENANGAN KABUPATEN/KOTA</t>
  </si>
  <si>
    <t xml:space="preserve">jumlah SDM lembaga masyarakat, perempuan potensial, perempuan penyintas kekerasan dan atau rentan lainnya yang mendapatkan bimtek atau pelatihan</t>
  </si>
  <si>
    <t xml:space="preserve">Melaksanakan  pembelajaran dan pelatihan serta pendampingan kepada Peremuan Penerima Manfaat (PPM) </t>
  </si>
  <si>
    <t xml:space="preserve">Jumlah PPM yang mengikuti pembelajaran dan pelatihan serta pendampingan Bunda Puspa</t>
  </si>
  <si>
    <t xml:space="preserve">160 Orang </t>
  </si>
  <si>
    <t xml:space="preserve">PENGUATAN DAN PENGEMBANGAN LEMBAGA PENYEDIA LAYANAN PEMBERDAYAAN PEREMPUAN KEWENANGAN KABUPATEN/KOTA</t>
  </si>
  <si>
    <t xml:space="preserve">Jumlah Lembaga / kelompok masyarakat yang difasilitasi</t>
  </si>
  <si>
    <t xml:space="preserve">PENDAMPINGAN PENGUATAN DAN PENGEMBANGAN LEMBAGA PENYEDIA LAYANAN PEMBERDAYAAN PEREMPUAN KEWENANGAN KABUPATEN/KOTA</t>
  </si>
  <si>
    <t xml:space="preserve">jumlah lembaga penyedia layanan pemberdayaan perempuan yang mendapatkan pendampingan</t>
  </si>
  <si>
    <t xml:space="preserve">Melaksanakan pendampingan pada lembaga penyedia layanan pemberdayaan perempuan yaitu GOW dan DWP</t>
  </si>
  <si>
    <t xml:space="preserve">Jumlah Lembaga penyedia layanan pemberdayaan perempuan yang mendapatkan pendampingan </t>
  </si>
  <si>
    <t xml:space="preserve">2 Lembaga</t>
  </si>
  <si>
    <t xml:space="preserve">Persentase perangkat daerah yang minimal 30% kegiatannya dilengkapi dokumen Analisa Responsif Gender</t>
  </si>
  <si>
    <t xml:space="preserve">Melaksanakan Desk ARG dan Pendampingan Penyusunan PPRG</t>
  </si>
  <si>
    <t xml:space="preserve">Jumlah OPD yang mendapatkan Desk ARG dan Pendampingan Penyusunan PPRG</t>
  </si>
  <si>
    <t xml:space="preserve">46 OPD</t>
  </si>
  <si>
    <t xml:space="preserve">Melaksanakan Bimbingan Teknis Perencanaan dan Penganggaran Responsif Gender (PPRG) bagi perangkat daerah</t>
  </si>
  <si>
    <t xml:space="preserve">Jumlah OPD yang mendapatkan Bimbingan Teknis Perencanaan dan Penganggaran Responsif Gender (PPRG) bagi perangkat daerah</t>
  </si>
  <si>
    <t xml:space="preserve">Menurunkan ketimpangan kesehatan reproduksi</t>
  </si>
  <si>
    <t xml:space="preserve">Unmet need ber-KB</t>
  </si>
  <si>
    <t xml:space="preserve">Persentase Unit Pemberi Layanan yang telah Tersosialisasi Program Bangga Kencana</t>
  </si>
  <si>
    <t xml:space="preserve">PEMETAAN PERKIRAAN PENGENDALIAN PENDUDUK CAKUPAN DAERAH KABUPATEN/KOTA</t>
  </si>
  <si>
    <t xml:space="preserve">Jumlah Dokumen Data</t>
  </si>
  <si>
    <t xml:space="preserve">PENCATATAN DAN PENGUMPULAN DATA KELUARGA</t>
  </si>
  <si>
    <t xml:space="preserve">Jumlah Laporan Pencatatan dan Pengumpulan Data Keluarga</t>
  </si>
  <si>
    <t xml:space="preserve">Melakukan Fasilitasi Laporan Pelayanan KB dan mutasi Alat dan Obat Kontrasepsi oleh Fasyankes (Fasilitas Pelayanan Kesehatan) diinput di Aplikasi SIGA</t>
  </si>
  <si>
    <t xml:space="preserve">Jumlah Laporan Pelayanan dan Mutasi Alat dan Obat Kontrasepsi</t>
  </si>
  <si>
    <t xml:space="preserve">12 Laporan</t>
  </si>
  <si>
    <t xml:space="preserve">Meningkatkan akses terhadap layanan perlindungan khusus bagi kelompok rentan</t>
  </si>
  <si>
    <t xml:space="preserve">melakukan pendataan dan pendampingan Remaja Calon Pengantin</t>
  </si>
  <si>
    <t xml:space="preserve">jumlah laporan pendataan dan pendampingan Remaja Calon Pengantin</t>
  </si>
  <si>
    <t xml:space="preserve">Melakukan Pendampingan Keluarga Resiko Stunting </t>
  </si>
  <si>
    <t xml:space="preserve">Jumlah Laporan Keluarga Resiko Stunting di 18 Kecamatan</t>
  </si>
  <si>
    <t xml:space="preserve">Meningkatkan akses, partisipasi, kontrol dan manfaat perempuan dalam pembangunan dan keberdayaan multidimensi</t>
  </si>
  <si>
    <t xml:space="preserve">Persentase Kasus Kekerasan Terhadap Perempuan dan TPPO Yang Berhasil Diselesaikan</t>
  </si>
  <si>
    <t xml:space="preserve">PENYEDIAAN LAYANAN RUJUKAN LANJUTAN BAGI PEREMPUAN KORBAN KEKERASAN YANG MEMERLUKAN KOORDINASI KEWENANGAN KABUPATEN/KOTA</t>
  </si>
  <si>
    <t xml:space="preserve">Jumlah kasus kekerasan terhadap perempuan yang berhasil diselesaikan</t>
  </si>
  <si>
    <t xml:space="preserve">LAYANAN RUMAH PERLINDUNGAN BAGI PEREMPUAN KORBAN KEKERASAN TINGKAT KABUPATEN/KOTA</t>
  </si>
  <si>
    <t xml:space="preserve">Jumlah Perempuan Korban Kekerasan yang mendapatkan layanan rumah perlindungan bagi Perempuan Korban Kekerasan Tingkat Kabupaten/Kota</t>
  </si>
  <si>
    <t xml:space="preserve">Melakukan pendampingan pada perempuan korban kekerasan yang memerlukan layanan rumah perlindungan</t>
  </si>
  <si>
    <t xml:space="preserve">Jumlah perempuan korban kekerasan yang mendapatkan layanan rumah perlindungan</t>
  </si>
  <si>
    <t xml:space="preserve">&amp;LAYANAN KESEHATAN YANG TIDAK DIJAMIN BPJS, JAMKESDA, DAN SUMBER PENDANAAN LAINNYA BAGI PEREMPUAN KORBAN KEKERASAN TINGKAT KABUPATEN/KOTA&amp;</t>
  </si>
  <si>
    <t xml:space="preserve">Jumlah Korban yang mendapatkan Layanan Pengaduan atau Penjangkauan tingkat Kabupaten/Kota</t>
  </si>
  <si>
    <t xml:space="preserve">Melakukan pendampingan pada perempuan korban kekerasan yang memerlukan layanan pemeriksaan psikologis</t>
  </si>
  <si>
    <t xml:space="preserve">Jumlah perempuan korban kekerasan yang mendapatkan layanan pemeriksaan psikologis dan layananan kesehatan</t>
  </si>
  <si>
    <t xml:space="preserve">LAYANAN GELAR KASUS BAGI PEREMPUAN KORBAN KEKERASAN TINGKAT KABUPATEN/KOTA</t>
  </si>
  <si>
    <t xml:space="preserve">Jumlah Perempuan Korban Kekerasan yang mendapatkan layanan gelar kasus bagi Perempuan Korban Kekerasan Tingkat Kabupaten/Kota</t>
  </si>
  <si>
    <t xml:space="preserve">Melaksanakan layanan gelar kasus antar lintas sektor dalam penanganan kasus kekerasan terhadap perempuan </t>
  </si>
  <si>
    <t xml:space="preserve">Jumlah kasus perempuan yang ditangani melalui gelar kasus lintas sektor</t>
  </si>
  <si>
    <t xml:space="preserve">LAYANAN PENDAMPINGAN TENAGA AHLI BAGI PEREMPUAN KORBAN KEKERASAN TINGKAT KABUPATEN/KOTA</t>
  </si>
  <si>
    <t xml:space="preserve">Jumlah Korban yang mendapatkan Layanan Pengaduan atau Penjangkauan bagi Tingkat Kabupaten/Kota</t>
  </si>
  <si>
    <t xml:space="preserve">Melakukan layanan pendampingan hukum bagi perempuan korban kekerasan</t>
  </si>
  <si>
    <t xml:space="preserve">Jumlah perempuan korban kekerasan  yang mendapatkan layanan pendampingan hukum </t>
  </si>
  <si>
    <t xml:space="preserve">LAYANAN MEDIKOLEGAL BAGI PEREMPUAN KORBAN KEKERASAN TINGKA KABUPATEN/KOTA</t>
  </si>
  <si>
    <t xml:space="preserve">Jumlah Perempuan Korban Kekerasan yang mendapatkan Layanan Pengaduan atau Penjangkauan Tingkat Kabupaten/Kota</t>
  </si>
  <si>
    <t xml:space="preserve">Melakukan pendampingan bagi perempuan korban kekerasan yang memerlukan pemeriksaan kesehatan</t>
  </si>
  <si>
    <t xml:space="preserve">Jumlah perempuan korban kekerasan yang mendapatkan layanan pemeriksaan kesehatan</t>
  </si>
  <si>
    <t xml:space="preserve">LAYANAN PENGADUAN ATAU PENJANGKAUAN BAGI PEREMPUAN KORBAN KEKERASAN TINGKAT KABUPATEN/KOTA</t>
  </si>
  <si>
    <t xml:space="preserve">Jumlah Perempuan Korban Kekerasan yang mendapatkan Layanan Pengaduan atau Penjangkauan korban Tingkat Kabupaten/Kota</t>
  </si>
  <si>
    <t xml:space="preserve">Melakukan penjangkauan pada kasus perempuan korban kekerasan  </t>
  </si>
  <si>
    <t xml:space="preserve">Jumlah korban perempuan yang mendapatkan layanan penjangkauan </t>
  </si>
  <si>
    <t xml:space="preserve">LAYANAN PENDAMPINGAN KORBAN BAGI PEREMPUAN KORBAN KEKERASAN TINGKAT KABUPATEN/KOTA</t>
  </si>
  <si>
    <t xml:space="preserve">Jumlah Perempuan Korban Kekerasan yang mendapatkan pendampingan korban Tingkat Kabupaten/Kota</t>
  </si>
  <si>
    <t xml:space="preserve">Melakukan layanan pendampingan kepada perempuan korban kekerasan</t>
  </si>
  <si>
    <t xml:space="preserve">Jumlah perempuan korban kekerasan yang mendapatkan layanan pendampingan</t>
  </si>
  <si>
    <t xml:space="preserve">PENCEGAHAN KEKERASAN TERHADAP PEREMPUAN LINGKUP DAERAH KABUPATEN/KOTA</t>
  </si>
  <si>
    <t xml:space="preserve">Jumlah OPD yang telah berkoordinasi dan melakukan sinkronisasi dalam melakukan pencegahan kekerasan terhadap perempuan</t>
  </si>
  <si>
    <t xml:space="preserve">KERJASAMA PARA PIHAK DALAM PENCEGAHAN KTP KEWENANGAN KABUPATEN/KOTA</t>
  </si>
  <si>
    <t xml:space="preserve">Jumlah Kerjasama para pihak dalam pencegahan KtP Kewenangan Kabupaten/Kota</t>
  </si>
  <si>
    <t xml:space="preserve">Menyusun Dokumen Regulasi dan Kebijakan Tindak Pidana Perdagangan Orang (TPPO)  untuk memperkuat Pencegahan dan Penanganan Tindak Pidana Perdagangan Orang (TPPO)</t>
  </si>
  <si>
    <t xml:space="preserve">Jumlah Dokumen Regulasi dan Kebijakan Tindak Pidana Perdagangan Orang (TPPO) </t>
  </si>
  <si>
    <t xml:space="preserve">ADVOKASI DAN SOSIALISASI PENCEGAHAN KTP DAN TPPO KEPADA PENGAMBIL KEBIJAKAN DAN PEMANGKU KEPENTINGAN KEWENANGAN KABUPATEN/KOTA</t>
  </si>
  <si>
    <t xml:space="preserve">Jumlah pengambil kebijakan dan pemangku kepentingan yang mendapatkan Advokasi dan sosialisasi pencegahan KtP tingkat provinsi, masyarakat, serta Kab/Kota</t>
  </si>
  <si>
    <t xml:space="preserve">1. Melaksanakan rapat koordinasi penyusunan regulasi dan kebijakan TPPO  sebagai  langkah strategis untuk melindungi masyarakat dari tindak pidana perdagangan orang melalui regulasi dan kebijakan yang diterapkan.</t>
  </si>
  <si>
    <t xml:space="preserve">jumlah dokumen yang memuat regulasi serta kebijakan pencegahan TPPO di lingkungan Kabupaten/Kota</t>
  </si>
  <si>
    <t xml:space="preserve">2. Menyosialisasikan regulasi dan kebijakan TPPO yang telah ditetapkan kepada masyarakat sebagai bentuk penjaminan keamanan serta meningkatkan kesadaran terhadap ancaman TPPO.</t>
  </si>
  <si>
    <t xml:space="preserve">Jumlah OPD/Lembaga Masyarakat/Dunia Usaha yang tersosialisasikan terkait kebijakan dan regulasi TPPO</t>
  </si>
  <si>
    <t xml:space="preserve">3. Membuat Film Pendek terkait Pencegahan Kekerasan terhadap Perempuan dan Anak sebagai bentuk Komunikasi, Informasi dan Edukasi kepada masyarakat melalui media yang ringan dan mudah dimengerti oleh masyarakat.</t>
  </si>
  <si>
    <t xml:space="preserve">Jumlah konten komunikasi, informasi, dan edukasi yang dapat dilihat oleh masyarakat</t>
  </si>
  <si>
    <t xml:space="preserve">4. membentuk FORSAGA sebagai pelopor anti kekerasan dan peduli terhadap kesetaraan gender untuk menciptakan lingkungan pendidikan yang aman dan nyaman pada tingkatan perguruan tinggi</t>
  </si>
  <si>
    <t xml:space="preserve">jumlah FORSAGA pada lembaga/satuan pendidikan</t>
  </si>
  <si>
    <t xml:space="preserve">PENGUATAN DAN PENGEMBANGAN LEMBAGA PENYEDIA LAYANAN PERLINDUNGAN PEREMPUAN TINGKAT DAERAH KABUPATEN/KOTA</t>
  </si>
  <si>
    <t xml:space="preserve">PENINGKATAN KAPASITAS LEMBAGA PENYEDIA LAYANAN PERLINDUNGAN PEREMPUAN KEWENANGAN KABUPATEN/KOTA</t>
  </si>
  <si>
    <t xml:space="preserve">jumlah SDM lembaga penyedia Layanan Perlindungan Perempuan yang mendapatkan bimtek</t>
  </si>
  <si>
    <t xml:space="preserve">Melaksanakan pelatihan peningkatan kapasitas SDM layanan dalam asesmen dan manajemen kasus perempuan korban kekerasan </t>
  </si>
  <si>
    <t xml:space="preserve">Jumlah SDM lembaga penyedia yang mengikuti pelatihan peningkatan kapasitas</t>
  </si>
  <si>
    <t xml:space="preserve">Tingkat kemiskinan</t>
  </si>
  <si>
    <t xml:space="preserve">Meningkatkan akses kepala rumah tangga perempuan miskin terhadap program pemberdayaan</t>
  </si>
  <si>
    <t xml:space="preserve">Melaksanakan kegiatan pembelajaran, pelatihan dan pendampingan kepada PPM Bunda Puspa </t>
  </si>
</sst>
</file>

<file path=xl/styles.xml><?xml version="1.0" encoding="utf-8"?>
<styleSheet xmlns="http://schemas.openxmlformats.org/spreadsheetml/2006/main">
  <numFmts count="7">
    <numFmt numFmtId="164" formatCode="General"/>
    <numFmt numFmtId="165" formatCode="_-* #,##0.00_-;\-* #,##0.00_-;_-* \-??_-;_-@_-"/>
    <numFmt numFmtId="166" formatCode="_(* #,##0.00_);_(* \(#,##0.00\);_(* \-??_);_(@_)"/>
    <numFmt numFmtId="167" formatCode="0.00"/>
    <numFmt numFmtId="168" formatCode="0%"/>
    <numFmt numFmtId="169" formatCode="0"/>
    <numFmt numFmtId="170" formatCode="0.00%"/>
  </numFmts>
  <fonts count="25">
    <font>
      <sz val="11"/>
      <color theme="1"/>
      <name val="Calibri"/>
      <family val="0"/>
      <charset val="134"/>
    </font>
    <font>
      <sz val="10"/>
      <name val="Arial"/>
      <family val="0"/>
    </font>
    <font>
      <sz val="10"/>
      <name val="Arial"/>
      <family val="0"/>
    </font>
    <font>
      <sz val="10"/>
      <name val="Arial"/>
      <family val="0"/>
    </font>
    <font>
      <sz val="10"/>
      <name val="Arial"/>
      <family val="0"/>
      <charset val="134"/>
    </font>
    <font>
      <sz val="11"/>
      <name val="Arial"/>
      <family val="0"/>
      <charset val="134"/>
    </font>
    <font>
      <b val="true"/>
      <sz val="12"/>
      <name val="Arial"/>
      <family val="0"/>
      <charset val="134"/>
    </font>
    <font>
      <b val="true"/>
      <sz val="11"/>
      <name val="Arial"/>
      <family val="0"/>
      <charset val="134"/>
    </font>
    <font>
      <b val="true"/>
      <sz val="12"/>
      <color rgb="FFFF0000"/>
      <name val="Arial"/>
      <family val="0"/>
      <charset val="134"/>
    </font>
    <font>
      <b val="true"/>
      <sz val="11"/>
      <color theme="1"/>
      <name val="Bookman Old Style"/>
      <family val="0"/>
      <charset val="134"/>
    </font>
    <font>
      <sz val="11"/>
      <name val="Calibri"/>
      <family val="0"/>
      <charset val="134"/>
    </font>
    <font>
      <sz val="11"/>
      <color theme="1"/>
      <name val="Bookman Old Style"/>
      <family val="0"/>
      <charset val="134"/>
    </font>
    <font>
      <b val="true"/>
      <sz val="11"/>
      <name val="Bookman Old Style"/>
      <family val="0"/>
      <charset val="134"/>
    </font>
    <font>
      <sz val="12"/>
      <name val="Arial"/>
      <family val="0"/>
      <charset val="134"/>
    </font>
    <font>
      <sz val="11"/>
      <color theme="1"/>
      <name val="Arial"/>
      <family val="0"/>
      <charset val="134"/>
    </font>
    <font>
      <b val="true"/>
      <sz val="12"/>
      <color theme="1"/>
      <name val="Arial"/>
      <family val="0"/>
      <charset val="134"/>
    </font>
    <font>
      <sz val="11"/>
      <color rgb="FF000000"/>
      <name val="Bookman Old Style"/>
      <family val="0"/>
      <charset val="134"/>
    </font>
    <font>
      <sz val="11"/>
      <name val="Bookman Old Style"/>
      <family val="0"/>
      <charset val="134"/>
    </font>
    <font>
      <b val="true"/>
      <sz val="11"/>
      <color rgb="FF333333"/>
      <name val="Source Sans Pro"/>
      <family val="0"/>
      <charset val="134"/>
    </font>
    <font>
      <b val="true"/>
      <sz val="11"/>
      <color theme="1"/>
      <name val="Arial"/>
      <family val="0"/>
      <charset val="134"/>
    </font>
    <font>
      <sz val="11"/>
      <color rgb="FF333333"/>
      <name val="Source Sans Pro"/>
      <family val="0"/>
      <charset val="134"/>
    </font>
    <font>
      <sz val="10"/>
      <name val="Arial"/>
      <family val="2"/>
    </font>
    <font>
      <sz val="9"/>
      <name val="Times New Roman"/>
      <family val="0"/>
      <charset val="1"/>
    </font>
    <font>
      <sz val="12"/>
      <name val="Times New Roman"/>
      <family val="0"/>
      <charset val="1"/>
    </font>
    <font>
      <sz val="9"/>
      <name val="Tahoma"/>
      <family val="0"/>
      <charset val="134"/>
    </font>
  </fonts>
  <fills count="14">
    <fill>
      <patternFill patternType="none"/>
    </fill>
    <fill>
      <patternFill patternType="gray125"/>
    </fill>
    <fill>
      <patternFill patternType="solid">
        <fgColor rgb="FFFFFF00"/>
        <bgColor rgb="FFFFFF00"/>
      </patternFill>
    </fill>
    <fill>
      <patternFill patternType="solid">
        <fgColor theme="4" tint="0.3999"/>
        <bgColor rgb="FF99CCFF"/>
      </patternFill>
    </fill>
    <fill>
      <patternFill patternType="solid">
        <fgColor rgb="FFFFC000"/>
        <bgColor rgb="FFFF9900"/>
      </patternFill>
    </fill>
    <fill>
      <patternFill patternType="solid">
        <fgColor rgb="FFCC66FF"/>
        <bgColor rgb="FFFF99CC"/>
      </patternFill>
    </fill>
    <fill>
      <patternFill patternType="solid">
        <fgColor theme="5" tint="0.7999"/>
        <bgColor rgb="FFFFFFFF"/>
      </patternFill>
    </fill>
    <fill>
      <patternFill patternType="solid">
        <fgColor rgb="FFFF0000"/>
        <bgColor rgb="FF993300"/>
      </patternFill>
    </fill>
    <fill>
      <patternFill patternType="solid">
        <fgColor rgb="FF92D050"/>
        <bgColor rgb="FF70AD47"/>
      </patternFill>
    </fill>
    <fill>
      <patternFill patternType="solid">
        <fgColor rgb="FF00B0F0"/>
        <bgColor rgb="FF33CCCC"/>
      </patternFill>
    </fill>
    <fill>
      <patternFill patternType="solid">
        <fgColor theme="4" tint="0.5999"/>
        <bgColor rgb="FFC9C9C9"/>
      </patternFill>
    </fill>
    <fill>
      <patternFill patternType="solid">
        <fgColor theme="6" tint="0.3999"/>
        <bgColor rgb="FFB4C7E7"/>
      </patternFill>
    </fill>
    <fill>
      <patternFill patternType="solid">
        <fgColor theme="9"/>
        <bgColor rgb="FF92D050"/>
      </patternFill>
    </fill>
    <fill>
      <patternFill patternType="solid">
        <fgColor rgb="FF00B050"/>
        <bgColor rgb="FF008080"/>
      </patternFill>
    </fill>
  </fills>
  <borders count="8">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 diagonalUp="false" diagonalDown="false">
      <left style="thin"/>
      <right style="thin"/>
      <top/>
      <bottom style="thin"/>
      <diagonal/>
    </border>
    <border diagonalUp="false" diagonalDown="false">
      <left style="thin"/>
      <right style="thin"/>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style="thin"/>
      <top/>
      <bottom/>
      <diagonal/>
    </border>
  </borders>
  <cellStyleXfs count="26">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6" fontId="0" fillId="0" borderId="0" applyFont="true" applyBorder="false" applyAlignment="true" applyProtection="false">
      <alignment horizontal="general" vertical="center" textRotation="0" wrapText="false" indent="0" shrinkToFit="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0" fillId="0" borderId="0" applyFont="true" applyBorder="false" applyAlignment="true" applyProtection="false">
      <alignment horizontal="general" vertical="center" textRotation="0" wrapText="false" indent="0" shrinkToFit="false"/>
    </xf>
    <xf numFmtId="165" fontId="0" fillId="0" borderId="0" applyFont="true" applyBorder="false" applyAlignment="true" applyProtection="false">
      <alignment horizontal="general" vertical="center" textRotation="0" wrapText="false" indent="0" shrinkToFit="false"/>
    </xf>
    <xf numFmtId="165" fontId="0" fillId="0" borderId="0" applyFont="true" applyBorder="false" applyAlignment="true" applyProtection="false">
      <alignment horizontal="general" vertical="center"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cellStyleXfs>
  <cellXfs count="198">
    <xf numFmtId="164" fontId="0" fillId="0" borderId="0" xfId="0" applyFont="false" applyBorder="false" applyAlignment="false" applyProtection="false">
      <alignment horizontal="general" vertical="center" textRotation="0" wrapText="false" indent="0" shrinkToFit="false"/>
      <protection locked="true" hidden="false"/>
    </xf>
    <xf numFmtId="164" fontId="5" fillId="0" borderId="0" xfId="0" applyFont="true" applyBorder="false" applyAlignment="true" applyProtection="true">
      <alignment horizontal="general" vertical="top" textRotation="0" wrapText="false" indent="0" shrinkToFit="false"/>
      <protection locked="true" hidden="false"/>
    </xf>
    <xf numFmtId="164" fontId="5" fillId="0" borderId="0" xfId="0" applyFont="true" applyBorder="false" applyAlignment="true" applyProtection="true">
      <alignment horizontal="center" vertical="center" textRotation="0" wrapText="false" indent="0" shrinkToFit="false"/>
      <protection locked="true" hidden="false"/>
    </xf>
    <xf numFmtId="164" fontId="5" fillId="0" borderId="0" xfId="0" applyFont="true" applyBorder="false" applyAlignment="true" applyProtection="true">
      <alignment horizontal="center" vertical="top" textRotation="0" wrapText="false" indent="0" shrinkToFit="false"/>
      <protection locked="true" hidden="false"/>
    </xf>
    <xf numFmtId="167" fontId="5" fillId="0" borderId="0" xfId="15" applyFont="true" applyBorder="true" applyAlignment="true" applyProtection="true">
      <alignment horizontal="right" vertical="top" textRotation="0" wrapText="false" indent="0" shrinkToFit="false"/>
      <protection locked="true" hidden="false"/>
    </xf>
    <xf numFmtId="164" fontId="6" fillId="0" borderId="0" xfId="0" applyFont="true" applyBorder="true" applyAlignment="true" applyProtection="true">
      <alignment horizontal="center" vertical="top" textRotation="0" wrapText="false" indent="0" shrinkToFit="false"/>
      <protection locked="true" hidden="false"/>
    </xf>
    <xf numFmtId="164" fontId="5" fillId="0" borderId="1" xfId="0" applyFont="true" applyBorder="true" applyAlignment="true" applyProtection="true">
      <alignment horizontal="center" vertical="top" textRotation="0" wrapText="false" indent="0" shrinkToFit="false"/>
      <protection locked="true" hidden="false"/>
    </xf>
    <xf numFmtId="164" fontId="5" fillId="0" borderId="1" xfId="0" applyFont="true" applyBorder="true" applyAlignment="true" applyProtection="true">
      <alignment horizontal="general" vertical="top" textRotation="0" wrapText="false" indent="0" shrinkToFit="false"/>
      <protection locked="true" hidden="false"/>
    </xf>
    <xf numFmtId="164" fontId="7" fillId="0" borderId="2" xfId="0" applyFont="true" applyBorder="true" applyAlignment="true" applyProtection="true">
      <alignment horizontal="center" vertical="center" textRotation="0" wrapText="false" indent="0" shrinkToFit="false"/>
      <protection locked="true" hidden="false"/>
    </xf>
    <xf numFmtId="164" fontId="6" fillId="0" borderId="2" xfId="0" applyFont="true" applyBorder="true" applyAlignment="true" applyProtection="true">
      <alignment horizontal="center" vertical="center" textRotation="0" wrapText="false" indent="0" shrinkToFit="false"/>
      <protection locked="true" hidden="false"/>
    </xf>
    <xf numFmtId="164" fontId="6" fillId="0" borderId="2" xfId="0" applyFont="true" applyBorder="true" applyAlignment="true" applyProtection="true">
      <alignment horizontal="center" vertical="center" textRotation="0" wrapText="true" indent="0" shrinkToFit="false"/>
      <protection locked="true" hidden="false"/>
    </xf>
    <xf numFmtId="167" fontId="6" fillId="0" borderId="2" xfId="15" applyFont="true" applyBorder="true" applyAlignment="true" applyProtection="true">
      <alignment horizontal="center" vertical="center" textRotation="0" wrapText="true" indent="0" shrinkToFit="false"/>
      <protection locked="true" hidden="false"/>
    </xf>
    <xf numFmtId="164" fontId="0" fillId="0" borderId="2" xfId="0" applyFont="true" applyBorder="true" applyAlignment="true" applyProtection="true">
      <alignment horizontal="left" vertical="center" textRotation="0" wrapText="true" indent="0" shrinkToFit="false"/>
      <protection locked="true" hidden="false"/>
    </xf>
    <xf numFmtId="168" fontId="0" fillId="0" borderId="2" xfId="0" applyFont="false" applyBorder="true" applyAlignment="true" applyProtection="true">
      <alignment horizontal="center" vertical="center" textRotation="0" wrapText="true" indent="0" shrinkToFit="false"/>
      <protection locked="true" hidden="false"/>
    </xf>
    <xf numFmtId="164" fontId="9" fillId="2" borderId="2" xfId="0" applyFont="true" applyBorder="true" applyAlignment="true" applyProtection="true">
      <alignment horizontal="general" vertical="top" textRotation="0" wrapText="true" indent="0" shrinkToFit="false"/>
      <protection locked="true" hidden="false"/>
    </xf>
    <xf numFmtId="164" fontId="9" fillId="0" borderId="2" xfId="0" applyFont="true" applyBorder="true" applyAlignment="true" applyProtection="true">
      <alignment horizontal="general" vertical="top" textRotation="0" wrapText="true" indent="0" shrinkToFit="false"/>
      <protection locked="true" hidden="false"/>
    </xf>
    <xf numFmtId="167" fontId="9" fillId="0" borderId="2" xfId="0" applyFont="true" applyBorder="true" applyAlignment="true" applyProtection="true">
      <alignment horizontal="general" vertical="top" textRotation="0" wrapText="true" indent="0" shrinkToFit="false"/>
      <protection locked="true" hidden="false"/>
    </xf>
    <xf numFmtId="164" fontId="6" fillId="0" borderId="3" xfId="0" applyFont="true" applyBorder="true" applyAlignment="true" applyProtection="true">
      <alignment horizontal="center" vertical="center" textRotation="0" wrapText="true" indent="0" shrinkToFit="false"/>
      <protection locked="true" hidden="false"/>
    </xf>
    <xf numFmtId="164" fontId="10" fillId="0" borderId="2" xfId="0" applyFont="true" applyBorder="true" applyAlignment="true" applyProtection="true">
      <alignment horizontal="center" vertical="center" textRotation="0" wrapText="false" indent="0" shrinkToFit="false"/>
      <protection locked="true" hidden="false"/>
    </xf>
    <xf numFmtId="164" fontId="9" fillId="0" borderId="2" xfId="0" applyFont="true" applyBorder="true" applyAlignment="true" applyProtection="true">
      <alignment horizontal="justify" vertical="top" textRotation="0" wrapText="true" indent="0" shrinkToFit="false"/>
      <protection locked="true" hidden="false"/>
    </xf>
    <xf numFmtId="164" fontId="6" fillId="2" borderId="3" xfId="0" applyFont="true" applyBorder="true" applyAlignment="true" applyProtection="true">
      <alignment horizontal="center" vertical="center" textRotation="0" wrapText="true" indent="0" shrinkToFit="false"/>
      <protection locked="true" hidden="false"/>
    </xf>
    <xf numFmtId="164" fontId="0" fillId="0" borderId="2" xfId="0" applyFont="true" applyBorder="true" applyAlignment="true" applyProtection="true">
      <alignment horizontal="general" vertical="bottom" textRotation="0" wrapText="true" indent="0" shrinkToFit="false"/>
      <protection locked="true" hidden="false"/>
    </xf>
    <xf numFmtId="164" fontId="5" fillId="0" borderId="2" xfId="0" applyFont="true" applyBorder="true" applyAlignment="true" applyProtection="true">
      <alignment horizontal="center" vertical="center" textRotation="0" wrapText="false" indent="0" shrinkToFit="false"/>
      <protection locked="true" hidden="false"/>
    </xf>
    <xf numFmtId="164" fontId="11" fillId="0" borderId="2" xfId="0" applyFont="true" applyBorder="true" applyAlignment="true" applyProtection="true">
      <alignment horizontal="general" vertical="top" textRotation="0" wrapText="true" indent="0" shrinkToFit="false"/>
      <protection locked="true" hidden="false"/>
    </xf>
    <xf numFmtId="164" fontId="11" fillId="0" borderId="2" xfId="0" applyFont="true" applyBorder="true" applyAlignment="true" applyProtection="true">
      <alignment horizontal="justify" vertical="top" textRotation="0" wrapText="true" indent="0" shrinkToFit="false"/>
      <protection locked="true" hidden="false"/>
    </xf>
    <xf numFmtId="167" fontId="11" fillId="0" borderId="2" xfId="0" applyFont="true" applyBorder="true" applyAlignment="true" applyProtection="true">
      <alignment horizontal="general" vertical="top" textRotation="0" wrapText="true" indent="0" shrinkToFit="false"/>
      <protection locked="true" hidden="false"/>
    </xf>
    <xf numFmtId="164" fontId="9" fillId="0" borderId="2" xfId="0" applyFont="true" applyBorder="true" applyAlignment="true" applyProtection="true">
      <alignment horizontal="left" vertical="top" textRotation="0" wrapText="true" indent="0" shrinkToFit="false"/>
      <protection locked="true" hidden="false"/>
    </xf>
    <xf numFmtId="164" fontId="11" fillId="0" borderId="2" xfId="0" applyFont="true" applyBorder="true" applyAlignment="true" applyProtection="true">
      <alignment horizontal="left" vertical="top" textRotation="0" wrapText="true" indent="0" shrinkToFit="false"/>
      <protection locked="true" hidden="false"/>
    </xf>
    <xf numFmtId="168" fontId="0" fillId="0" borderId="2" xfId="0" applyFont="true" applyBorder="true" applyAlignment="true" applyProtection="true">
      <alignment horizontal="center" vertical="center" textRotation="0" wrapText="true" indent="0" shrinkToFit="false"/>
      <protection locked="true" hidden="false"/>
    </xf>
    <xf numFmtId="164" fontId="5" fillId="3" borderId="0" xfId="0" applyFont="true" applyBorder="false" applyAlignment="true" applyProtection="true">
      <alignment horizontal="center" vertical="top" textRotation="0" wrapText="false" indent="0" shrinkToFit="false"/>
      <protection locked="true" hidden="false"/>
    </xf>
    <xf numFmtId="164" fontId="5" fillId="3" borderId="0" xfId="0" applyFont="true" applyBorder="false" applyAlignment="true" applyProtection="true">
      <alignment horizontal="center" vertical="center" textRotation="0" wrapText="false" indent="0" shrinkToFit="false"/>
      <protection locked="true" hidden="false"/>
    </xf>
    <xf numFmtId="164" fontId="11" fillId="3" borderId="2" xfId="0" applyFont="true" applyBorder="true" applyAlignment="true" applyProtection="true">
      <alignment horizontal="general" vertical="top" textRotation="0" wrapText="true" indent="0" shrinkToFit="false"/>
      <protection locked="true" hidden="false"/>
    </xf>
    <xf numFmtId="164" fontId="11" fillId="3" borderId="2" xfId="0" applyFont="true" applyBorder="true" applyAlignment="true" applyProtection="true">
      <alignment horizontal="left" vertical="top" textRotation="0" wrapText="true" indent="0" shrinkToFit="false"/>
      <protection locked="true" hidden="false"/>
    </xf>
    <xf numFmtId="167" fontId="11" fillId="3" borderId="2" xfId="0" applyFont="true" applyBorder="true" applyAlignment="true" applyProtection="true">
      <alignment horizontal="general" vertical="top" textRotation="0" wrapText="true" indent="0" shrinkToFit="false"/>
      <protection locked="true" hidden="false"/>
    </xf>
    <xf numFmtId="164" fontId="6" fillId="3" borderId="3" xfId="0" applyFont="true" applyBorder="true" applyAlignment="true" applyProtection="true">
      <alignment horizontal="center" vertical="center" textRotation="0" wrapText="true" indent="0" shrinkToFit="false"/>
      <protection locked="true" hidden="false"/>
    </xf>
    <xf numFmtId="164" fontId="6" fillId="3" borderId="2" xfId="0" applyFont="true" applyBorder="true" applyAlignment="true" applyProtection="true">
      <alignment horizontal="center" vertical="center" textRotation="0" wrapText="true" indent="0" shrinkToFit="false"/>
      <protection locked="true" hidden="false"/>
    </xf>
    <xf numFmtId="167" fontId="6" fillId="3" borderId="2" xfId="15" applyFont="true" applyBorder="true" applyAlignment="true" applyProtection="true">
      <alignment horizontal="center" vertical="center" textRotation="0" wrapText="true" indent="0" shrinkToFit="false"/>
      <protection locked="true" hidden="false"/>
    </xf>
    <xf numFmtId="164" fontId="6" fillId="3" borderId="2" xfId="0" applyFont="true" applyBorder="true" applyAlignment="true" applyProtection="true">
      <alignment horizontal="center" vertical="center" textRotation="0" wrapText="false" indent="0" shrinkToFit="false"/>
      <protection locked="true" hidden="false"/>
    </xf>
    <xf numFmtId="164" fontId="0" fillId="0" borderId="0" xfId="0" applyFont="false" applyBorder="true" applyAlignment="true" applyProtection="true">
      <alignment horizontal="general" vertical="bottom" textRotation="0" wrapText="true" indent="0" shrinkToFit="false"/>
      <protection locked="true" hidden="false"/>
    </xf>
    <xf numFmtId="164" fontId="9" fillId="2" borderId="2" xfId="0" applyFont="true" applyBorder="true" applyAlignment="true" applyProtection="true">
      <alignment horizontal="center" vertical="top" textRotation="0" wrapText="true" indent="0" shrinkToFit="false"/>
      <protection locked="true" hidden="false"/>
    </xf>
    <xf numFmtId="164" fontId="9" fillId="0" borderId="2" xfId="0" applyFont="true" applyBorder="true" applyAlignment="true" applyProtection="true">
      <alignment horizontal="center" vertical="top" textRotation="0" wrapText="true" indent="0" shrinkToFit="false"/>
      <protection locked="true" hidden="false"/>
    </xf>
    <xf numFmtId="168" fontId="5" fillId="0" borderId="2" xfId="0" applyFont="true" applyBorder="true" applyAlignment="true" applyProtection="true">
      <alignment horizontal="center" vertical="center" textRotation="0" wrapText="false" indent="0" shrinkToFit="false"/>
      <protection locked="true" hidden="false"/>
    </xf>
    <xf numFmtId="167" fontId="12" fillId="0" borderId="2" xfId="0" applyFont="true" applyBorder="true" applyAlignment="true" applyProtection="true">
      <alignment horizontal="general" vertical="top" textRotation="0" wrapText="true" indent="0" shrinkToFit="false"/>
      <protection locked="true" hidden="false"/>
    </xf>
    <xf numFmtId="164" fontId="9" fillId="3" borderId="2" xfId="0" applyFont="true" applyBorder="true" applyAlignment="true" applyProtection="true">
      <alignment horizontal="general" vertical="top" textRotation="0" wrapText="true" indent="0" shrinkToFit="false"/>
      <protection locked="true" hidden="false"/>
    </xf>
    <xf numFmtId="164" fontId="9" fillId="3" borderId="2" xfId="0" applyFont="true" applyBorder="true" applyAlignment="true" applyProtection="true">
      <alignment horizontal="left" vertical="top" textRotation="0" wrapText="true" indent="0" shrinkToFit="false"/>
      <protection locked="true" hidden="false"/>
    </xf>
    <xf numFmtId="167" fontId="9" fillId="3" borderId="2" xfId="0" applyFont="true" applyBorder="true" applyAlignment="true" applyProtection="true">
      <alignment horizontal="general" vertical="top" textRotation="0" wrapText="true" indent="0" shrinkToFit="false"/>
      <protection locked="true" hidden="false"/>
    </xf>
    <xf numFmtId="164" fontId="8" fillId="4" borderId="3" xfId="0" applyFont="true" applyBorder="true" applyAlignment="true" applyProtection="true">
      <alignment horizontal="center" vertical="center" textRotation="0" wrapText="true" indent="0" shrinkToFit="false"/>
      <protection locked="true" hidden="false"/>
    </xf>
    <xf numFmtId="164" fontId="6" fillId="4" borderId="3" xfId="0" applyFont="true" applyBorder="true" applyAlignment="true" applyProtection="true">
      <alignment horizontal="center" vertical="center" textRotation="0" wrapText="true" indent="0" shrinkToFit="false"/>
      <protection locked="true" hidden="false"/>
    </xf>
    <xf numFmtId="167" fontId="9" fillId="0" borderId="4" xfId="0" applyFont="true" applyBorder="true" applyAlignment="true" applyProtection="true">
      <alignment horizontal="general" vertical="top" textRotation="0" wrapText="true" indent="0" shrinkToFit="false"/>
      <protection locked="true" hidden="false"/>
    </xf>
    <xf numFmtId="164" fontId="6" fillId="0" borderId="4" xfId="0" applyFont="true" applyBorder="true" applyAlignment="true" applyProtection="true">
      <alignment horizontal="center" vertical="center" textRotation="0" wrapText="true" indent="0" shrinkToFit="false"/>
      <protection locked="true" hidden="false"/>
    </xf>
    <xf numFmtId="167" fontId="6" fillId="0" borderId="4" xfId="15" applyFont="true" applyBorder="true" applyAlignment="true" applyProtection="true">
      <alignment horizontal="center" vertical="center" textRotation="0" wrapText="true" indent="0" shrinkToFit="false"/>
      <protection locked="true" hidden="false"/>
    </xf>
    <xf numFmtId="164" fontId="6" fillId="0" borderId="4" xfId="0" applyFont="true" applyBorder="true" applyAlignment="true" applyProtection="true">
      <alignment horizontal="center" vertical="center" textRotation="0" wrapText="false" indent="0" shrinkToFit="false"/>
      <protection locked="true" hidden="false"/>
    </xf>
    <xf numFmtId="164" fontId="5" fillId="0" borderId="0" xfId="0" applyFont="true" applyBorder="false" applyAlignment="true" applyProtection="true">
      <alignment horizontal="left" vertical="top" textRotation="0" wrapText="false" indent="0" shrinkToFit="false"/>
      <protection locked="true" hidden="false"/>
    </xf>
    <xf numFmtId="164" fontId="13" fillId="0" borderId="2" xfId="0" applyFont="true" applyBorder="true" applyAlignment="true" applyProtection="true">
      <alignment horizontal="center" vertical="center" textRotation="0" wrapText="true" indent="0" shrinkToFit="false"/>
      <protection locked="true" hidden="false"/>
    </xf>
    <xf numFmtId="167" fontId="13" fillId="0" borderId="2" xfId="0" applyFont="true" applyBorder="true" applyAlignment="true" applyProtection="true">
      <alignment horizontal="right" vertical="top" textRotation="0" wrapText="true" indent="0" shrinkToFit="false"/>
      <protection locked="true" hidden="false"/>
    </xf>
    <xf numFmtId="164" fontId="13" fillId="0" borderId="2" xfId="0" applyFont="true" applyBorder="true" applyAlignment="true" applyProtection="true">
      <alignment horizontal="left" vertical="top" textRotation="0" wrapText="false" indent="0" shrinkToFit="false"/>
      <protection locked="true" hidden="false"/>
    </xf>
    <xf numFmtId="167" fontId="13" fillId="0" borderId="2" xfId="15" applyFont="true" applyBorder="true" applyAlignment="true" applyProtection="true">
      <alignment horizontal="right" vertical="top" textRotation="0" wrapText="true" indent="0" shrinkToFit="false"/>
      <protection locked="true" hidden="false"/>
    </xf>
    <xf numFmtId="167" fontId="13" fillId="0" borderId="2" xfId="15" applyFont="true" applyBorder="true" applyAlignment="true" applyProtection="true">
      <alignment horizontal="center" vertical="center" textRotation="0" wrapText="true" indent="0" shrinkToFit="false"/>
      <protection locked="true" hidden="false"/>
    </xf>
    <xf numFmtId="169" fontId="13" fillId="0" borderId="2" xfId="0" applyFont="true" applyBorder="true" applyAlignment="true" applyProtection="true">
      <alignment horizontal="center" vertical="center" textRotation="0" wrapText="true" indent="0" shrinkToFit="false"/>
      <protection locked="true" hidden="false"/>
    </xf>
    <xf numFmtId="164" fontId="13" fillId="2" borderId="2" xfId="0" applyFont="true" applyBorder="true" applyAlignment="true" applyProtection="true">
      <alignment horizontal="center" vertical="center" textRotation="0" wrapText="true" indent="0" shrinkToFit="false"/>
      <protection locked="true" hidden="false"/>
    </xf>
    <xf numFmtId="164" fontId="13" fillId="0" borderId="0" xfId="0" applyFont="true" applyBorder="true" applyAlignment="true" applyProtection="true">
      <alignment horizontal="left" vertical="top" textRotation="0" wrapText="true" indent="0" shrinkToFit="false"/>
      <protection locked="true" hidden="false"/>
    </xf>
    <xf numFmtId="167" fontId="13" fillId="0" borderId="0" xfId="15" applyFont="true" applyBorder="true" applyAlignment="true" applyProtection="true">
      <alignment horizontal="right" vertical="top" textRotation="0" wrapText="true" indent="0" shrinkToFit="false"/>
      <protection locked="true" hidden="false"/>
    </xf>
    <xf numFmtId="164" fontId="13" fillId="0" borderId="0" xfId="0" applyFont="true" applyBorder="true" applyAlignment="true" applyProtection="true">
      <alignment horizontal="left" vertical="top" textRotation="0" wrapText="false" indent="0" shrinkToFit="false"/>
      <protection locked="true" hidden="false"/>
    </xf>
    <xf numFmtId="168" fontId="13" fillId="0" borderId="0" xfId="0" applyFont="true" applyBorder="true" applyAlignment="true" applyProtection="true">
      <alignment horizontal="left" vertical="top" textRotation="0" wrapText="true" indent="0" shrinkToFit="false"/>
      <protection locked="true" hidden="false"/>
    </xf>
    <xf numFmtId="169" fontId="13" fillId="0" borderId="0" xfId="0" applyFont="true" applyBorder="true" applyAlignment="true" applyProtection="true">
      <alignment horizontal="left" vertical="top" textRotation="0" wrapText="true" indent="0" shrinkToFit="false"/>
      <protection locked="true" hidden="false"/>
    </xf>
    <xf numFmtId="170" fontId="13" fillId="0" borderId="0" xfId="0" applyFont="true" applyBorder="true" applyAlignment="true" applyProtection="true">
      <alignment horizontal="left" vertical="top" textRotation="0" wrapText="true" indent="0" shrinkToFit="false"/>
      <protection locked="true" hidden="false"/>
    </xf>
    <xf numFmtId="168" fontId="13" fillId="0" borderId="0" xfId="0" applyFont="true" applyBorder="true" applyAlignment="true" applyProtection="true">
      <alignment horizontal="left" vertical="top" textRotation="0" wrapText="false" indent="0" shrinkToFit="false"/>
      <protection locked="true" hidden="false"/>
    </xf>
    <xf numFmtId="164" fontId="13" fillId="0" borderId="0" xfId="0" applyFont="true" applyBorder="true" applyAlignment="true" applyProtection="true">
      <alignment horizontal="center" vertical="top" textRotation="0" wrapText="false" indent="0" shrinkToFit="false"/>
      <protection locked="true" hidden="false"/>
    </xf>
    <xf numFmtId="164" fontId="7" fillId="0" borderId="0" xfId="0" applyFont="true" applyBorder="false" applyAlignment="true" applyProtection="true">
      <alignment horizontal="left" vertical="top" textRotation="0" wrapText="false" indent="0" shrinkToFit="false"/>
      <protection locked="true" hidden="false"/>
    </xf>
    <xf numFmtId="167" fontId="13" fillId="0" borderId="0" xfId="15" applyFont="true" applyBorder="true" applyAlignment="true" applyProtection="true">
      <alignment horizontal="right" vertical="top" textRotation="0" wrapText="false" indent="0" shrinkToFit="false"/>
      <protection locked="true" hidden="false"/>
    </xf>
    <xf numFmtId="164" fontId="7" fillId="0" borderId="0" xfId="0" applyFont="true" applyBorder="false" applyAlignment="true" applyProtection="true">
      <alignment horizontal="center" vertical="center" textRotation="0" wrapText="false" indent="0" shrinkToFit="false"/>
      <protection locked="true" hidden="false"/>
    </xf>
    <xf numFmtId="167" fontId="7" fillId="0" borderId="0" xfId="0" applyFont="true" applyBorder="false" applyAlignment="true" applyProtection="true">
      <alignment horizontal="right" vertical="top" textRotation="0" wrapText="false" indent="0" shrinkToFit="false"/>
      <protection locked="true" hidden="false"/>
    </xf>
    <xf numFmtId="168" fontId="5" fillId="0" borderId="0" xfId="0" applyFont="true" applyBorder="false" applyAlignment="true" applyProtection="true">
      <alignment horizontal="center" vertical="top" textRotation="0" wrapText="false" indent="0" shrinkToFit="false"/>
      <protection locked="true" hidden="false"/>
    </xf>
    <xf numFmtId="164" fontId="5" fillId="0" borderId="0" xfId="23" applyFont="true" applyBorder="false" applyAlignment="true" applyProtection="true">
      <alignment horizontal="left" vertical="top" textRotation="0" wrapText="true" indent="0" shrinkToFit="false"/>
      <protection locked="true" hidden="false"/>
    </xf>
    <xf numFmtId="164" fontId="14" fillId="0" borderId="0" xfId="0" applyFont="true" applyBorder="false" applyAlignment="true" applyProtection="true">
      <alignment horizontal="left" vertical="top" textRotation="0" wrapText="true" indent="0" shrinkToFit="false"/>
      <protection locked="true" hidden="false"/>
    </xf>
    <xf numFmtId="167" fontId="5" fillId="0" borderId="0" xfId="0" applyFont="true" applyBorder="false" applyAlignment="true" applyProtection="true">
      <alignment horizontal="right" vertical="top" textRotation="0" wrapText="false" indent="0" shrinkToFit="false"/>
      <protection locked="true" hidden="false"/>
    </xf>
    <xf numFmtId="164" fontId="5" fillId="0" borderId="0" xfId="0" applyFont="true" applyBorder="false" applyAlignment="true" applyProtection="true">
      <alignment horizontal="general" vertical="top" textRotation="0" wrapText="true" indent="0" shrinkToFit="false"/>
      <protection locked="true" hidden="false"/>
    </xf>
    <xf numFmtId="164" fontId="5" fillId="0" borderId="0" xfId="0" applyFont="true" applyBorder="false" applyAlignment="true" applyProtection="true">
      <alignment horizontal="center" vertical="top" textRotation="0" wrapText="true" indent="0" shrinkToFit="false"/>
      <protection locked="true" hidden="false"/>
    </xf>
    <xf numFmtId="164" fontId="0" fillId="5" borderId="5" xfId="0" applyFont="true" applyBorder="true" applyAlignment="true" applyProtection="true">
      <alignment horizontal="center" vertical="center" textRotation="0" wrapText="true" indent="0" shrinkToFit="false"/>
      <protection locked="true" hidden="false"/>
    </xf>
    <xf numFmtId="164" fontId="0" fillId="6" borderId="6" xfId="0" applyFont="true" applyBorder="true" applyAlignment="true" applyProtection="true">
      <alignment horizontal="center" vertical="center" textRotation="0" wrapText="true" indent="0" shrinkToFit="false"/>
      <protection locked="true" hidden="false"/>
    </xf>
    <xf numFmtId="164" fontId="9" fillId="2" borderId="2" xfId="0" applyFont="true" applyBorder="true" applyAlignment="true" applyProtection="true">
      <alignment horizontal="justify" vertical="top" textRotation="0" wrapText="true" indent="0" shrinkToFit="false"/>
      <protection locked="true" hidden="false"/>
    </xf>
    <xf numFmtId="167" fontId="9" fillId="2" borderId="2" xfId="0" applyFont="true" applyBorder="true" applyAlignment="true" applyProtection="true">
      <alignment horizontal="general" vertical="top" textRotation="0" wrapText="true" indent="0" shrinkToFit="false"/>
      <protection locked="true" hidden="false"/>
    </xf>
    <xf numFmtId="164" fontId="0" fillId="5" borderId="2" xfId="0" applyFont="true" applyBorder="true" applyAlignment="true" applyProtection="true">
      <alignment horizontal="center" vertical="center" textRotation="0" wrapText="true" indent="0" shrinkToFit="false"/>
      <protection locked="true" hidden="false"/>
    </xf>
    <xf numFmtId="164" fontId="0" fillId="6" borderId="2" xfId="0" applyFont="true" applyBorder="true" applyAlignment="true" applyProtection="true">
      <alignment horizontal="center" vertical="center" textRotation="0" wrapText="true" indent="0" shrinkToFit="false"/>
      <protection locked="true" hidden="false"/>
    </xf>
    <xf numFmtId="164" fontId="9" fillId="2" borderId="2" xfId="0" applyFont="true" applyBorder="true" applyAlignment="true" applyProtection="true">
      <alignment horizontal="left" vertical="top" textRotation="0" wrapText="true" indent="0" shrinkToFit="false"/>
      <protection locked="true" hidden="false"/>
    </xf>
    <xf numFmtId="167" fontId="6" fillId="7" borderId="2" xfId="15" applyFont="true" applyBorder="true" applyAlignment="true" applyProtection="true">
      <alignment horizontal="center" vertical="center" textRotation="0" wrapText="true" indent="0" shrinkToFit="false"/>
      <protection locked="true" hidden="false"/>
    </xf>
    <xf numFmtId="164" fontId="8" fillId="2" borderId="3" xfId="0" applyFont="true" applyBorder="true" applyAlignment="true" applyProtection="true">
      <alignment horizontal="center" vertical="center" textRotation="0" wrapText="true" indent="0" shrinkToFit="false"/>
      <protection locked="true" hidden="false"/>
    </xf>
    <xf numFmtId="164" fontId="8" fillId="0" borderId="3" xfId="0" applyFont="true" applyBorder="true" applyAlignment="true" applyProtection="true">
      <alignment horizontal="center" vertical="center" textRotation="0" wrapText="true" indent="0" shrinkToFit="false"/>
      <protection locked="true" hidden="false"/>
    </xf>
    <xf numFmtId="167" fontId="9" fillId="2" borderId="4" xfId="0" applyFont="true" applyBorder="true" applyAlignment="true" applyProtection="true">
      <alignment horizontal="general" vertical="top" textRotation="0" wrapText="true" indent="0" shrinkToFit="false"/>
      <protection locked="true" hidden="false"/>
    </xf>
    <xf numFmtId="164" fontId="6" fillId="2" borderId="7" xfId="0" applyFont="true" applyBorder="true" applyAlignment="true" applyProtection="true">
      <alignment horizontal="center" vertical="center" textRotation="0" wrapText="true" indent="0" shrinkToFit="false"/>
      <protection locked="true" hidden="false"/>
    </xf>
    <xf numFmtId="164" fontId="5" fillId="0" borderId="0" xfId="0" applyFont="true" applyBorder="false" applyAlignment="true" applyProtection="true">
      <alignment horizontal="left" vertical="top" textRotation="0" wrapText="true" indent="0" shrinkToFit="false"/>
      <protection locked="true" hidden="false"/>
    </xf>
    <xf numFmtId="164" fontId="6" fillId="0" borderId="7" xfId="0" applyFont="true" applyBorder="true" applyAlignment="true" applyProtection="true">
      <alignment horizontal="center" vertical="center" textRotation="0" wrapText="true" indent="0" shrinkToFit="false"/>
      <protection locked="true" hidden="false"/>
    </xf>
    <xf numFmtId="164" fontId="6" fillId="2" borderId="2" xfId="0" applyFont="true" applyBorder="true" applyAlignment="true" applyProtection="true">
      <alignment horizontal="center" vertical="center" textRotation="0" wrapText="true" indent="0" shrinkToFit="false"/>
      <protection locked="true" hidden="false"/>
    </xf>
    <xf numFmtId="164" fontId="7" fillId="0" borderId="0" xfId="0" applyFont="true" applyBorder="false" applyAlignment="true" applyProtection="true">
      <alignment horizontal="left" vertical="top" textRotation="0" wrapText="true" indent="0" shrinkToFit="false"/>
      <protection locked="true" hidden="false"/>
    </xf>
    <xf numFmtId="164" fontId="5" fillId="0" borderId="2" xfId="0" applyFont="true" applyBorder="true" applyAlignment="true" applyProtection="true">
      <alignment horizontal="center" vertical="top" textRotation="0" wrapText="true" indent="0" shrinkToFit="false"/>
      <protection locked="true" hidden="false"/>
    </xf>
    <xf numFmtId="164" fontId="6" fillId="8" borderId="2" xfId="0" applyFont="true" applyBorder="true" applyAlignment="true" applyProtection="true">
      <alignment horizontal="center" vertical="center" textRotation="0" wrapText="true" indent="0" shrinkToFit="false"/>
      <protection locked="true" hidden="false"/>
    </xf>
    <xf numFmtId="164" fontId="5" fillId="0" borderId="2" xfId="0" applyFont="true" applyBorder="true" applyAlignment="true" applyProtection="true">
      <alignment horizontal="center" vertical="top" textRotation="0" wrapText="false" indent="0" shrinkToFit="false"/>
      <protection locked="true" hidden="false"/>
    </xf>
    <xf numFmtId="164" fontId="0" fillId="0" borderId="2" xfId="0" applyFont="true" applyBorder="true" applyAlignment="true" applyProtection="true">
      <alignment horizontal="general" vertical="center" textRotation="0" wrapText="true" indent="0" shrinkToFit="false"/>
      <protection locked="true" hidden="false"/>
    </xf>
    <xf numFmtId="164" fontId="0" fillId="9" borderId="2" xfId="0" applyFont="true" applyBorder="true" applyAlignment="true" applyProtection="true">
      <alignment horizontal="left" vertical="center" textRotation="0" wrapText="true" indent="0" shrinkToFit="false"/>
      <protection locked="true" hidden="false"/>
    </xf>
    <xf numFmtId="167" fontId="9" fillId="10" borderId="2" xfId="0" applyFont="true" applyBorder="true" applyAlignment="true" applyProtection="true">
      <alignment horizontal="general" vertical="top" textRotation="0" wrapText="true" indent="0" shrinkToFit="false"/>
      <protection locked="true" hidden="false"/>
    </xf>
    <xf numFmtId="164" fontId="6" fillId="7" borderId="2" xfId="0" applyFont="true" applyBorder="true" applyAlignment="true" applyProtection="true">
      <alignment horizontal="center" vertical="center" textRotation="0" wrapText="true" indent="0" shrinkToFit="false"/>
      <protection locked="true" hidden="false"/>
    </xf>
    <xf numFmtId="164" fontId="6" fillId="7" borderId="2" xfId="0" applyFont="true" applyBorder="true" applyAlignment="true" applyProtection="true">
      <alignment horizontal="center" vertical="center" textRotation="0" wrapText="false" indent="0" shrinkToFit="false"/>
      <protection locked="true" hidden="false"/>
    </xf>
    <xf numFmtId="164" fontId="5" fillId="0" borderId="0" xfId="0" applyFont="true" applyBorder="true" applyAlignment="true" applyProtection="true">
      <alignment horizontal="center" vertical="top" textRotation="0" wrapText="false" indent="0" shrinkToFit="false"/>
      <protection locked="true" hidden="false"/>
    </xf>
    <xf numFmtId="164" fontId="9" fillId="11" borderId="2" xfId="0" applyFont="true" applyBorder="true" applyAlignment="true" applyProtection="true">
      <alignment horizontal="justify" vertical="top" textRotation="0" wrapText="true" indent="0" shrinkToFit="false"/>
      <protection locked="true" hidden="false"/>
    </xf>
    <xf numFmtId="167" fontId="9" fillId="11" borderId="2" xfId="0" applyFont="true" applyBorder="true" applyAlignment="true" applyProtection="true">
      <alignment horizontal="general" vertical="top" textRotation="0" wrapText="true" indent="0" shrinkToFit="false"/>
      <protection locked="true" hidden="false"/>
    </xf>
    <xf numFmtId="164" fontId="11" fillId="2" borderId="2" xfId="0" applyFont="true" applyBorder="true" applyAlignment="true" applyProtection="true">
      <alignment horizontal="general" vertical="top" textRotation="0" wrapText="true" indent="0" shrinkToFit="false"/>
      <protection locked="true" hidden="false"/>
    </xf>
    <xf numFmtId="164" fontId="11" fillId="2" borderId="2" xfId="0" applyFont="true" applyBorder="true" applyAlignment="true" applyProtection="true">
      <alignment horizontal="justify" vertical="top" textRotation="0" wrapText="true" indent="0" shrinkToFit="false"/>
      <protection locked="true" hidden="false"/>
    </xf>
    <xf numFmtId="167" fontId="11" fillId="2" borderId="2" xfId="0" applyFont="true" applyBorder="true" applyAlignment="true" applyProtection="true">
      <alignment horizontal="general" vertical="top" textRotation="0" wrapText="true" indent="0" shrinkToFit="false"/>
      <protection locked="true" hidden="false"/>
    </xf>
    <xf numFmtId="164" fontId="5" fillId="9" borderId="2" xfId="0" applyFont="true" applyBorder="true" applyAlignment="true" applyProtection="true">
      <alignment horizontal="center" vertical="top" textRotation="0" wrapText="false" indent="0" shrinkToFit="false"/>
      <protection locked="true" hidden="false"/>
    </xf>
    <xf numFmtId="164" fontId="0" fillId="8" borderId="2" xfId="0" applyFont="true" applyBorder="true" applyAlignment="true" applyProtection="true">
      <alignment horizontal="general" vertical="center" textRotation="0" wrapText="true" indent="0" shrinkToFit="false"/>
      <protection locked="true" hidden="false"/>
    </xf>
    <xf numFmtId="164" fontId="0" fillId="8" borderId="2" xfId="0" applyFont="true" applyBorder="true" applyAlignment="true" applyProtection="true">
      <alignment horizontal="left" vertical="center" textRotation="0" wrapText="true" indent="0" shrinkToFit="false"/>
      <protection locked="true" hidden="false"/>
    </xf>
    <xf numFmtId="164" fontId="5" fillId="8" borderId="2" xfId="0" applyFont="true" applyBorder="true" applyAlignment="true" applyProtection="true">
      <alignment horizontal="center" vertical="center" textRotation="0" wrapText="false" indent="0" shrinkToFit="false"/>
      <protection locked="true" hidden="false"/>
    </xf>
    <xf numFmtId="164" fontId="9" fillId="9" borderId="2" xfId="0" applyFont="true" applyBorder="true" applyAlignment="true" applyProtection="true">
      <alignment horizontal="general" vertical="top" textRotation="0" wrapText="true" indent="0" shrinkToFit="false"/>
      <protection locked="true" hidden="false"/>
    </xf>
    <xf numFmtId="167" fontId="6" fillId="8" borderId="2" xfId="15" applyFont="true" applyBorder="true" applyAlignment="true" applyProtection="true">
      <alignment horizontal="center" vertical="center" textRotation="0" wrapText="true" indent="0" shrinkToFit="false"/>
      <protection locked="true" hidden="false"/>
    </xf>
    <xf numFmtId="164" fontId="6" fillId="8" borderId="2" xfId="0" applyFont="true" applyBorder="true" applyAlignment="true" applyProtection="true">
      <alignment horizontal="center" vertical="center" textRotation="0" wrapText="false" indent="0" shrinkToFit="false"/>
      <protection locked="true" hidden="false"/>
    </xf>
    <xf numFmtId="164" fontId="5" fillId="8" borderId="0" xfId="0" applyFont="true" applyBorder="false" applyAlignment="true" applyProtection="true">
      <alignment horizontal="center" vertical="top" textRotation="0" wrapText="false" indent="0" shrinkToFit="false"/>
      <protection locked="true" hidden="false"/>
    </xf>
    <xf numFmtId="164" fontId="11" fillId="8" borderId="2" xfId="0" applyFont="true" applyBorder="true" applyAlignment="true" applyProtection="true">
      <alignment horizontal="justify" vertical="top" textRotation="0" wrapText="true" indent="0" shrinkToFit="false"/>
      <protection locked="true" hidden="false"/>
    </xf>
    <xf numFmtId="167" fontId="11" fillId="8" borderId="2" xfId="0" applyFont="true" applyBorder="true" applyAlignment="true" applyProtection="true">
      <alignment horizontal="general" vertical="top" textRotation="0" wrapText="true" indent="0" shrinkToFit="false"/>
      <protection locked="true" hidden="false"/>
    </xf>
    <xf numFmtId="164" fontId="9" fillId="11" borderId="2" xfId="0" applyFont="true" applyBorder="true" applyAlignment="true" applyProtection="true">
      <alignment horizontal="left" vertical="top" textRotation="0" wrapText="true" indent="0" shrinkToFit="false"/>
      <protection locked="true" hidden="false"/>
    </xf>
    <xf numFmtId="164" fontId="5" fillId="8" borderId="2" xfId="0" applyFont="true" applyBorder="true" applyAlignment="true" applyProtection="true">
      <alignment horizontal="center" vertical="top" textRotation="0" wrapText="false" indent="0" shrinkToFit="false"/>
      <protection locked="true" hidden="false"/>
    </xf>
    <xf numFmtId="164" fontId="5" fillId="2" borderId="2" xfId="0" applyFont="true" applyBorder="true" applyAlignment="true" applyProtection="true">
      <alignment horizontal="center" vertical="center" textRotation="0" wrapText="false" indent="0" shrinkToFit="false"/>
      <protection locked="true" hidden="false"/>
    </xf>
    <xf numFmtId="164" fontId="5" fillId="8" borderId="0" xfId="0" applyFont="true" applyBorder="true" applyAlignment="true" applyProtection="true">
      <alignment horizontal="center" vertical="top" textRotation="0" wrapText="false" indent="0" shrinkToFit="false"/>
      <protection locked="true" hidden="false"/>
    </xf>
    <xf numFmtId="164" fontId="11" fillId="2" borderId="2" xfId="0" applyFont="true" applyBorder="true" applyAlignment="true" applyProtection="true">
      <alignment horizontal="left" vertical="top" textRotation="0" wrapText="true" indent="0" shrinkToFit="false"/>
      <protection locked="true" hidden="false"/>
    </xf>
    <xf numFmtId="164" fontId="5" fillId="4" borderId="2" xfId="0" applyFont="true" applyBorder="true" applyAlignment="true" applyProtection="true">
      <alignment horizontal="center" vertical="top" textRotation="0" wrapText="false" indent="0" shrinkToFit="false"/>
      <protection locked="true" hidden="false"/>
    </xf>
    <xf numFmtId="164" fontId="9" fillId="10" borderId="2" xfId="0" applyFont="true" applyBorder="true" applyAlignment="true" applyProtection="true">
      <alignment horizontal="left" vertical="top" textRotation="0" wrapText="true" indent="0" shrinkToFit="false"/>
      <protection locked="true" hidden="false"/>
    </xf>
    <xf numFmtId="164" fontId="14" fillId="8" borderId="2" xfId="0" applyFont="true" applyBorder="true" applyAlignment="true" applyProtection="true">
      <alignment horizontal="center" vertical="top" textRotation="0" wrapText="false" indent="0" shrinkToFit="false"/>
      <protection locked="true" hidden="false"/>
    </xf>
    <xf numFmtId="164" fontId="14" fillId="8" borderId="2" xfId="0" applyFont="true" applyBorder="true" applyAlignment="true" applyProtection="true">
      <alignment horizontal="center" vertical="center" textRotation="0" wrapText="false" indent="0" shrinkToFit="false"/>
      <protection locked="true" hidden="false"/>
    </xf>
    <xf numFmtId="164" fontId="11" fillId="8" borderId="2" xfId="0" applyFont="true" applyBorder="true" applyAlignment="true" applyProtection="true">
      <alignment horizontal="left" vertical="top" textRotation="0" wrapText="true" indent="0" shrinkToFit="false"/>
      <protection locked="true" hidden="false"/>
    </xf>
    <xf numFmtId="164" fontId="15" fillId="8" borderId="2" xfId="0" applyFont="true" applyBorder="true" applyAlignment="true" applyProtection="true">
      <alignment horizontal="center" vertical="center" textRotation="0" wrapText="true" indent="0" shrinkToFit="false"/>
      <protection locked="true" hidden="false"/>
    </xf>
    <xf numFmtId="167" fontId="15" fillId="8" borderId="2" xfId="0" applyFont="true" applyBorder="true" applyAlignment="true" applyProtection="true">
      <alignment horizontal="center" vertical="center" textRotation="0" wrapText="true" indent="0" shrinkToFit="false"/>
      <protection locked="true" hidden="false"/>
    </xf>
    <xf numFmtId="164" fontId="15" fillId="8" borderId="2" xfId="0" applyFont="true" applyBorder="true" applyAlignment="true" applyProtection="true">
      <alignment horizontal="center" vertical="center" textRotation="0" wrapText="false" indent="0" shrinkToFit="false"/>
      <protection locked="true" hidden="false"/>
    </xf>
    <xf numFmtId="164" fontId="14" fillId="8" borderId="0" xfId="0" applyFont="true" applyBorder="false" applyAlignment="true" applyProtection="true">
      <alignment horizontal="center" vertical="top" textRotation="0" wrapText="false" indent="0" shrinkToFit="false"/>
      <protection locked="true" hidden="false"/>
    </xf>
    <xf numFmtId="164" fontId="0" fillId="8" borderId="0" xfId="0" applyFont="false" applyBorder="false" applyAlignment="true" applyProtection="true">
      <alignment horizontal="general" vertical="center" textRotation="0" wrapText="false" indent="0" shrinkToFit="false"/>
      <protection locked="true" hidden="false"/>
    </xf>
    <xf numFmtId="167" fontId="16" fillId="8" borderId="2" xfId="0" applyFont="true" applyBorder="true" applyAlignment="true" applyProtection="true">
      <alignment horizontal="general" vertical="top" textRotation="0" wrapText="true" indent="0" shrinkToFit="false"/>
      <protection locked="true" hidden="false"/>
    </xf>
    <xf numFmtId="164" fontId="9" fillId="4" borderId="2" xfId="0" applyFont="true" applyBorder="true" applyAlignment="true" applyProtection="true">
      <alignment horizontal="left" vertical="top" textRotation="0" wrapText="true" indent="0" shrinkToFit="false"/>
      <protection locked="true" hidden="false"/>
    </xf>
    <xf numFmtId="164" fontId="11" fillId="4" borderId="2" xfId="0" applyFont="true" applyBorder="true" applyAlignment="true" applyProtection="true">
      <alignment horizontal="general" vertical="top" textRotation="0" wrapText="true" indent="0" shrinkToFit="false"/>
      <protection locked="true" hidden="false"/>
    </xf>
    <xf numFmtId="167" fontId="17" fillId="0" borderId="2" xfId="0" applyFont="true" applyBorder="true" applyAlignment="true" applyProtection="true">
      <alignment horizontal="general" vertical="top" textRotation="0" wrapText="true" indent="0" shrinkToFit="false"/>
      <protection locked="true" hidden="false"/>
    </xf>
    <xf numFmtId="164" fontId="11" fillId="8" borderId="2" xfId="0" applyFont="true" applyBorder="true" applyAlignment="true" applyProtection="true">
      <alignment horizontal="general" vertical="top" textRotation="0" wrapText="true" indent="0" shrinkToFit="false"/>
      <protection locked="true" hidden="false"/>
    </xf>
    <xf numFmtId="164" fontId="9" fillId="8" borderId="2" xfId="0" applyFont="true" applyBorder="true" applyAlignment="true" applyProtection="true">
      <alignment horizontal="general" vertical="top" textRotation="0" wrapText="true" indent="0" shrinkToFit="false"/>
      <protection locked="true" hidden="false"/>
    </xf>
    <xf numFmtId="164" fontId="11" fillId="4" borderId="2" xfId="0" applyFont="true" applyBorder="true" applyAlignment="true" applyProtection="true">
      <alignment horizontal="justify" vertical="top" textRotation="0" wrapText="true" indent="0" shrinkToFit="false"/>
      <protection locked="true" hidden="false"/>
    </xf>
    <xf numFmtId="167" fontId="11" fillId="4" borderId="2" xfId="0" applyFont="true" applyBorder="true" applyAlignment="true" applyProtection="true">
      <alignment horizontal="general" vertical="top" textRotation="0" wrapText="true" indent="0" shrinkToFit="false"/>
      <protection locked="true" hidden="false"/>
    </xf>
    <xf numFmtId="164" fontId="6" fillId="4" borderId="2" xfId="0" applyFont="true" applyBorder="true" applyAlignment="true" applyProtection="true">
      <alignment horizontal="center" vertical="center" textRotation="0" wrapText="true" indent="0" shrinkToFit="false"/>
      <protection locked="true" hidden="false"/>
    </xf>
    <xf numFmtId="164" fontId="6" fillId="4" borderId="2" xfId="0" applyFont="true" applyBorder="true" applyAlignment="true" applyProtection="true">
      <alignment horizontal="center" vertical="center" textRotation="0" wrapText="false" indent="0" shrinkToFit="false"/>
      <protection locked="true" hidden="false"/>
    </xf>
    <xf numFmtId="164" fontId="8" fillId="7" borderId="2" xfId="0" applyFont="true" applyBorder="true" applyAlignment="true" applyProtection="true">
      <alignment horizontal="center" vertical="center" textRotation="0" wrapText="true" indent="0" shrinkToFit="false"/>
      <protection locked="true" hidden="false"/>
    </xf>
    <xf numFmtId="164" fontId="9" fillId="11" borderId="2" xfId="0" applyFont="true" applyBorder="true" applyAlignment="true" applyProtection="true">
      <alignment horizontal="general" vertical="top" textRotation="0" wrapText="true" indent="0" shrinkToFit="false"/>
      <protection locked="true" hidden="false"/>
    </xf>
    <xf numFmtId="164" fontId="9" fillId="10" borderId="2" xfId="0" applyFont="true" applyBorder="true" applyAlignment="true" applyProtection="true">
      <alignment horizontal="general" vertical="top" textRotation="0" wrapText="true" indent="0" shrinkToFit="false"/>
      <protection locked="true" hidden="false"/>
    </xf>
    <xf numFmtId="164" fontId="13" fillId="7" borderId="2" xfId="0" applyFont="true" applyBorder="true" applyAlignment="true" applyProtection="true">
      <alignment horizontal="center" vertical="center" textRotation="0" wrapText="true" indent="0" shrinkToFit="false"/>
      <protection locked="true" hidden="false"/>
    </xf>
    <xf numFmtId="167" fontId="6" fillId="7" borderId="2" xfId="0" applyFont="true" applyBorder="true" applyAlignment="true" applyProtection="true">
      <alignment horizontal="center" vertical="top" textRotation="0" wrapText="true" indent="0" shrinkToFit="false"/>
      <protection locked="true" hidden="false"/>
    </xf>
    <xf numFmtId="164" fontId="13" fillId="7" borderId="2" xfId="0" applyFont="true" applyBorder="true" applyAlignment="true" applyProtection="true">
      <alignment horizontal="left" vertical="top" textRotation="0" wrapText="false" indent="0" shrinkToFit="false"/>
      <protection locked="true" hidden="false"/>
    </xf>
    <xf numFmtId="164" fontId="5" fillId="0" borderId="0" xfId="0" applyFont="true" applyBorder="true" applyAlignment="true" applyProtection="true">
      <alignment horizontal="left" vertical="top" textRotation="0" wrapText="false" indent="0" shrinkToFit="false"/>
      <protection locked="true" hidden="false"/>
    </xf>
    <xf numFmtId="164" fontId="5" fillId="8" borderId="0" xfId="0" applyFont="true" applyBorder="false" applyAlignment="true" applyProtection="true">
      <alignment horizontal="left" vertical="top" textRotation="0" wrapText="false" indent="0" shrinkToFit="false"/>
      <protection locked="true" hidden="false"/>
    </xf>
    <xf numFmtId="167" fontId="6" fillId="7" borderId="2" xfId="15" applyFont="true" applyBorder="true" applyAlignment="true" applyProtection="true">
      <alignment horizontal="center" vertical="top" textRotation="0" wrapText="true" indent="0" shrinkToFit="false"/>
      <protection locked="true" hidden="false"/>
    </xf>
    <xf numFmtId="167" fontId="13" fillId="7" borderId="2" xfId="15" applyFont="true" applyBorder="true" applyAlignment="true" applyProtection="true">
      <alignment horizontal="center" vertical="center" textRotation="0" wrapText="true" indent="0" shrinkToFit="false"/>
      <protection locked="true" hidden="false"/>
    </xf>
    <xf numFmtId="169" fontId="13" fillId="7" borderId="2" xfId="0" applyFont="true" applyBorder="true" applyAlignment="true" applyProtection="true">
      <alignment horizontal="center" vertical="center" textRotation="0" wrapText="true" indent="0" shrinkToFit="false"/>
      <protection locked="true" hidden="false"/>
    </xf>
    <xf numFmtId="164" fontId="5" fillId="8" borderId="0" xfId="0" applyFont="true" applyBorder="true" applyAlignment="true" applyProtection="true">
      <alignment horizontal="left" vertical="top" textRotation="0" wrapText="false" indent="0" shrinkToFit="false"/>
      <protection locked="true" hidden="false"/>
    </xf>
    <xf numFmtId="164" fontId="5" fillId="0" borderId="2" xfId="0" applyFont="true" applyBorder="true" applyAlignment="true" applyProtection="true">
      <alignment horizontal="left" vertical="top" textRotation="0" wrapText="true" indent="0" shrinkToFit="false"/>
      <protection locked="true" hidden="false"/>
    </xf>
    <xf numFmtId="164" fontId="9" fillId="4" borderId="2" xfId="0" applyFont="true" applyBorder="true" applyAlignment="true" applyProtection="true">
      <alignment horizontal="general" vertical="top" textRotation="0" wrapText="true" indent="0" shrinkToFit="false"/>
      <protection locked="true" hidden="false"/>
    </xf>
    <xf numFmtId="164" fontId="7" fillId="11" borderId="2" xfId="0" applyFont="true" applyBorder="true" applyAlignment="true" applyProtection="true">
      <alignment horizontal="left" vertical="top" textRotation="0" wrapText="true" indent="0" shrinkToFit="false"/>
      <protection locked="true" hidden="false"/>
    </xf>
    <xf numFmtId="164" fontId="13" fillId="7" borderId="2" xfId="0" applyFont="true" applyBorder="true" applyAlignment="true" applyProtection="true">
      <alignment horizontal="left" vertical="top" textRotation="0" wrapText="true" indent="0" shrinkToFit="false"/>
      <protection locked="true" hidden="false"/>
    </xf>
    <xf numFmtId="168" fontId="13" fillId="7" borderId="2" xfId="0" applyFont="true" applyBorder="true" applyAlignment="true" applyProtection="true">
      <alignment horizontal="left" vertical="top" textRotation="0" wrapText="true" indent="0" shrinkToFit="false"/>
      <protection locked="true" hidden="false"/>
    </xf>
    <xf numFmtId="169" fontId="13" fillId="7" borderId="2" xfId="0" applyFont="true" applyBorder="true" applyAlignment="true" applyProtection="true">
      <alignment horizontal="left" vertical="top" textRotation="0" wrapText="true" indent="0" shrinkToFit="false"/>
      <protection locked="true" hidden="false"/>
    </xf>
    <xf numFmtId="170" fontId="13" fillId="7" borderId="2" xfId="0" applyFont="true" applyBorder="true" applyAlignment="true" applyProtection="true">
      <alignment horizontal="left" vertical="top" textRotation="0" wrapText="true" indent="0" shrinkToFit="false"/>
      <protection locked="true" hidden="false"/>
    </xf>
    <xf numFmtId="164" fontId="5" fillId="12" borderId="2" xfId="0" applyFont="true" applyBorder="true" applyAlignment="true" applyProtection="true">
      <alignment horizontal="center" vertical="top" textRotation="0" wrapText="false" indent="0" shrinkToFit="false"/>
      <protection locked="true" hidden="false"/>
    </xf>
    <xf numFmtId="164" fontId="0" fillId="12" borderId="2" xfId="0" applyFont="true" applyBorder="true" applyAlignment="true" applyProtection="true">
      <alignment horizontal="general" vertical="center" textRotation="0" wrapText="true" indent="0" shrinkToFit="false"/>
      <protection locked="true" hidden="false"/>
    </xf>
    <xf numFmtId="164" fontId="0" fillId="12" borderId="2" xfId="0" applyFont="true" applyBorder="true" applyAlignment="true" applyProtection="true">
      <alignment horizontal="left" vertical="center" textRotation="0" wrapText="true" indent="0" shrinkToFit="false"/>
      <protection locked="true" hidden="false"/>
    </xf>
    <xf numFmtId="164" fontId="5" fillId="12" borderId="2" xfId="0" applyFont="true" applyBorder="true" applyAlignment="true" applyProtection="true">
      <alignment horizontal="center" vertical="center" textRotation="0" wrapText="false" indent="0" shrinkToFit="false"/>
      <protection locked="true" hidden="false"/>
    </xf>
    <xf numFmtId="164" fontId="9" fillId="9" borderId="2" xfId="0" applyFont="true" applyBorder="true" applyAlignment="true" applyProtection="true">
      <alignment horizontal="general" vertical="center" textRotation="0" wrapText="true" indent="0" shrinkToFit="false"/>
      <protection locked="true" hidden="false"/>
    </xf>
    <xf numFmtId="164" fontId="11" fillId="12" borderId="2" xfId="0" applyFont="true" applyBorder="true" applyAlignment="true" applyProtection="true">
      <alignment horizontal="justify" vertical="top" textRotation="0" wrapText="true" indent="0" shrinkToFit="false"/>
      <protection locked="true" hidden="false"/>
    </xf>
    <xf numFmtId="167" fontId="11" fillId="12" borderId="2" xfId="0" applyFont="true" applyBorder="true" applyAlignment="true" applyProtection="true">
      <alignment horizontal="general" vertical="top" textRotation="0" wrapText="true" indent="0" shrinkToFit="false"/>
      <protection locked="true" hidden="false"/>
    </xf>
    <xf numFmtId="164" fontId="6" fillId="12" borderId="2" xfId="0" applyFont="true" applyBorder="true" applyAlignment="true" applyProtection="true">
      <alignment horizontal="center" vertical="center" textRotation="0" wrapText="true" indent="0" shrinkToFit="false"/>
      <protection locked="true" hidden="false"/>
    </xf>
    <xf numFmtId="167" fontId="6" fillId="12" borderId="2" xfId="15" applyFont="true" applyBorder="true" applyAlignment="true" applyProtection="true">
      <alignment horizontal="center" vertical="center" textRotation="0" wrapText="true" indent="0" shrinkToFit="false"/>
      <protection locked="true" hidden="false"/>
    </xf>
    <xf numFmtId="164" fontId="6" fillId="12" borderId="2" xfId="0" applyFont="true" applyBorder="true" applyAlignment="true" applyProtection="true">
      <alignment horizontal="center" vertical="center" textRotation="0" wrapText="false" indent="0" shrinkToFit="false"/>
      <protection locked="true" hidden="false"/>
    </xf>
    <xf numFmtId="164" fontId="5" fillId="13" borderId="2" xfId="0" applyFont="true" applyBorder="true" applyAlignment="true" applyProtection="true">
      <alignment horizontal="left" vertical="top" textRotation="0" wrapText="true" indent="0" shrinkToFit="false"/>
      <protection locked="true" hidden="false"/>
    </xf>
    <xf numFmtId="164" fontId="7" fillId="12" borderId="2" xfId="0" applyFont="true" applyBorder="true" applyAlignment="true" applyProtection="true">
      <alignment horizontal="left" vertical="top" textRotation="0" wrapText="true" indent="0" shrinkToFit="false"/>
      <protection locked="true" hidden="false"/>
    </xf>
    <xf numFmtId="164" fontId="7" fillId="10" borderId="2" xfId="0" applyFont="true" applyBorder="true" applyAlignment="true" applyProtection="true">
      <alignment horizontal="left" vertical="top" textRotation="0" wrapText="true" indent="0" shrinkToFit="false"/>
      <protection locked="true" hidden="false"/>
    </xf>
    <xf numFmtId="164" fontId="5" fillId="2" borderId="2" xfId="0" applyFont="true" applyBorder="true" applyAlignment="true" applyProtection="true">
      <alignment horizontal="left" vertical="top" textRotation="0" wrapText="true" indent="0" shrinkToFit="false"/>
      <protection locked="true" hidden="false"/>
    </xf>
    <xf numFmtId="168" fontId="13" fillId="7" borderId="2" xfId="0" applyFont="true" applyBorder="true" applyAlignment="true" applyProtection="true">
      <alignment horizontal="left" vertical="top" textRotation="0" wrapText="false" indent="0" shrinkToFit="false"/>
      <protection locked="true" hidden="false"/>
    </xf>
    <xf numFmtId="164" fontId="13" fillId="7" borderId="2" xfId="0" applyFont="true" applyBorder="true" applyAlignment="true" applyProtection="true">
      <alignment horizontal="center" vertical="top" textRotation="0" wrapText="false" indent="0" shrinkToFit="false"/>
      <protection locked="true" hidden="false"/>
    </xf>
    <xf numFmtId="167" fontId="6" fillId="7" borderId="2" xfId="15" applyFont="true" applyBorder="true" applyAlignment="true" applyProtection="true">
      <alignment horizontal="center" vertical="center" textRotation="0" wrapText="false" indent="0" shrinkToFit="false"/>
      <protection locked="true" hidden="false"/>
    </xf>
    <xf numFmtId="164" fontId="5" fillId="0" borderId="2" xfId="0" applyFont="true" applyBorder="true" applyAlignment="true" applyProtection="true">
      <alignment horizontal="general" vertical="top" textRotation="0" wrapText="false" indent="0" shrinkToFit="false"/>
      <protection locked="true" hidden="false"/>
    </xf>
    <xf numFmtId="164" fontId="7" fillId="2" borderId="2" xfId="0" applyFont="true" applyBorder="true" applyAlignment="true" applyProtection="true">
      <alignment horizontal="left" vertical="top" textRotation="0" wrapText="true" indent="0" shrinkToFit="false"/>
      <protection locked="true" hidden="false"/>
    </xf>
    <xf numFmtId="164" fontId="7" fillId="7" borderId="2" xfId="23" applyFont="true" applyBorder="true" applyAlignment="true" applyProtection="true">
      <alignment horizontal="center" vertical="top" textRotation="0" wrapText="true" indent="0" shrinkToFit="false"/>
      <protection locked="true" hidden="false"/>
    </xf>
    <xf numFmtId="164" fontId="7" fillId="7" borderId="2" xfId="0" applyFont="true" applyBorder="true" applyAlignment="true" applyProtection="true">
      <alignment horizontal="left" vertical="top" textRotation="0" wrapText="false" indent="0" shrinkToFit="false"/>
      <protection locked="true" hidden="false"/>
    </xf>
    <xf numFmtId="168" fontId="5" fillId="7" borderId="2" xfId="0" applyFont="true" applyBorder="true" applyAlignment="true" applyProtection="true">
      <alignment horizontal="center" vertical="top" textRotation="0" wrapText="false" indent="0" shrinkToFit="false"/>
      <protection locked="true" hidden="false"/>
    </xf>
    <xf numFmtId="164" fontId="5" fillId="7" borderId="2" xfId="0" applyFont="true" applyBorder="true" applyAlignment="true" applyProtection="true">
      <alignment horizontal="general" vertical="top" textRotation="0" wrapText="false" indent="0" shrinkToFit="false"/>
      <protection locked="true" hidden="false"/>
    </xf>
    <xf numFmtId="164" fontId="5" fillId="8" borderId="0" xfId="0" applyFont="true" applyBorder="false" applyAlignment="true" applyProtection="true">
      <alignment horizontal="general" vertical="top" textRotation="0" wrapText="false" indent="0" shrinkToFit="false"/>
      <protection locked="true" hidden="false"/>
    </xf>
    <xf numFmtId="164" fontId="18" fillId="10" borderId="2" xfId="0" applyFont="true" applyBorder="true" applyAlignment="true" applyProtection="true">
      <alignment horizontal="general" vertical="center" textRotation="0" wrapText="true" indent="0" shrinkToFit="false"/>
      <protection locked="true" hidden="false"/>
    </xf>
    <xf numFmtId="164" fontId="5" fillId="7" borderId="2" xfId="0" applyFont="true" applyBorder="true" applyAlignment="true" applyProtection="true">
      <alignment horizontal="center" vertical="top" textRotation="0" wrapText="false" indent="0" shrinkToFit="false"/>
      <protection locked="true" hidden="false"/>
    </xf>
    <xf numFmtId="164" fontId="7" fillId="11" borderId="2" xfId="0" applyFont="true" applyBorder="true" applyAlignment="true" applyProtection="true">
      <alignment horizontal="general" vertical="top" textRotation="0" wrapText="true" indent="0" shrinkToFit="false"/>
      <protection locked="true" hidden="false"/>
    </xf>
    <xf numFmtId="164" fontId="5" fillId="0" borderId="2" xfId="0" applyFont="true" applyBorder="true" applyAlignment="true" applyProtection="true">
      <alignment horizontal="general" vertical="top" textRotation="0" wrapText="true" indent="0" shrinkToFit="false"/>
      <protection locked="true" hidden="false"/>
    </xf>
    <xf numFmtId="164" fontId="19" fillId="7" borderId="2" xfId="0" applyFont="true" applyBorder="true" applyAlignment="true" applyProtection="true">
      <alignment horizontal="center" vertical="top" textRotation="0" wrapText="true" indent="0" shrinkToFit="false"/>
      <protection locked="true" hidden="false"/>
    </xf>
    <xf numFmtId="164" fontId="5" fillId="13" borderId="2" xfId="0" applyFont="true" applyBorder="true" applyAlignment="true" applyProtection="true">
      <alignment horizontal="general" vertical="top" textRotation="0" wrapText="true" indent="0" shrinkToFit="false"/>
      <protection locked="true" hidden="false"/>
    </xf>
    <xf numFmtId="164" fontId="7" fillId="4" borderId="2" xfId="0" applyFont="true" applyBorder="true" applyAlignment="true" applyProtection="true">
      <alignment horizontal="general" vertical="top" textRotation="0" wrapText="true" indent="0" shrinkToFit="false"/>
      <protection locked="true" hidden="false"/>
    </xf>
    <xf numFmtId="164" fontId="7" fillId="10" borderId="2" xfId="0" applyFont="true" applyBorder="true" applyAlignment="true" applyProtection="true">
      <alignment horizontal="general" vertical="top" textRotation="0" wrapText="true" indent="0" shrinkToFit="false"/>
      <protection locked="true" hidden="false"/>
    </xf>
    <xf numFmtId="164" fontId="5" fillId="2" borderId="2" xfId="0" applyFont="true" applyBorder="true" applyAlignment="true" applyProtection="true">
      <alignment horizontal="general" vertical="top" textRotation="0" wrapText="true" indent="0" shrinkToFit="false"/>
      <protection locked="true" hidden="false"/>
    </xf>
    <xf numFmtId="167" fontId="7" fillId="7" borderId="2" xfId="0" applyFont="true" applyBorder="true" applyAlignment="true" applyProtection="true">
      <alignment horizontal="center" vertical="top" textRotation="0" wrapText="false" indent="0" shrinkToFit="false"/>
      <protection locked="true" hidden="false"/>
    </xf>
    <xf numFmtId="164" fontId="20" fillId="0" borderId="2" xfId="0" applyFont="true" applyBorder="true" applyAlignment="true" applyProtection="true">
      <alignment horizontal="general" vertical="center" textRotation="0" wrapText="false" indent="0" shrinkToFit="false"/>
      <protection locked="true" hidden="false"/>
    </xf>
    <xf numFmtId="164" fontId="7" fillId="12" borderId="2" xfId="0" applyFont="true" applyBorder="true" applyAlignment="true" applyProtection="true">
      <alignment horizontal="general" vertical="top" textRotation="0" wrapText="true" indent="0" shrinkToFit="false"/>
      <protection locked="true" hidden="false"/>
    </xf>
  </cellXfs>
  <cellStyles count="12">
    <cellStyle name="Normal" xfId="0" builtinId="0"/>
    <cellStyle name="Comma" xfId="15" builtinId="3"/>
    <cellStyle name="Comma [0]" xfId="16" builtinId="6"/>
    <cellStyle name="Currency" xfId="17" builtinId="4"/>
    <cellStyle name="Currency [0]" xfId="18" builtinId="7"/>
    <cellStyle name="Percent" xfId="19" builtinId="5"/>
    <cellStyle name="Comma 2" xfId="20"/>
    <cellStyle name="Comma 2 2" xfId="21"/>
    <cellStyle name="Comma 3" xfId="22"/>
    <cellStyle name="Normal 3" xfId="23"/>
    <cellStyle name="Normal 3 2" xfId="24"/>
    <cellStyle name="Normal 3 2 2" xfId="25"/>
  </cellStyles>
  <dxfs count="12">
    <dxf>
      <fill>
        <patternFill patternType="solid">
          <fgColor rgb="FF00B0F0"/>
          <bgColor rgb="FF000000"/>
        </patternFill>
      </fill>
    </dxf>
    <dxf>
      <fill>
        <patternFill patternType="solid">
          <fgColor rgb="FF70AD47"/>
          <bgColor rgb="FF000000"/>
        </patternFill>
      </fill>
    </dxf>
    <dxf>
      <fill>
        <patternFill patternType="solid">
          <fgColor rgb="FF92D050"/>
          <bgColor rgb="FF000000"/>
        </patternFill>
      </fill>
    </dxf>
    <dxf>
      <fill>
        <patternFill patternType="solid">
          <fgColor rgb="FFFFC000"/>
          <bgColor rgb="FF000000"/>
        </patternFill>
      </fill>
    </dxf>
    <dxf>
      <fill>
        <patternFill patternType="solid">
          <bgColor rgb="FF000000"/>
        </patternFill>
      </fill>
    </dxf>
    <dxf>
      <fill>
        <patternFill patternType="solid">
          <fgColor rgb="FF000000"/>
          <bgColor rgb="FF000000"/>
        </patternFill>
      </fill>
    </dxf>
    <dxf>
      <fill>
        <patternFill patternType="solid">
          <fgColor rgb="FF333333"/>
          <bgColor rgb="FF000000"/>
        </patternFill>
      </fill>
    </dxf>
    <dxf>
      <fill>
        <patternFill patternType="solid">
          <fgColor rgb="FF00B050"/>
          <bgColor rgb="FF000000"/>
        </patternFill>
      </fill>
    </dxf>
    <dxf>
      <fill>
        <patternFill patternType="solid">
          <fgColor rgb="FFFFFF00"/>
          <bgColor rgb="FF000000"/>
        </patternFill>
      </fill>
    </dxf>
    <dxf>
      <fill>
        <patternFill patternType="solid">
          <fgColor rgb="FFB4C7E7"/>
          <bgColor rgb="FF000000"/>
        </patternFill>
      </fill>
    </dxf>
    <dxf>
      <fill>
        <patternFill patternType="solid">
          <fgColor rgb="FFC9C9C9"/>
          <bgColor rgb="FF000000"/>
        </patternFill>
      </fill>
    </dxf>
    <dxf>
      <fill>
        <patternFill patternType="solid">
          <fgColor rgb="FFFF00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9C9C9"/>
      <rgbColor rgb="FF808080"/>
      <rgbColor rgb="FF8FAADC"/>
      <rgbColor rgb="FF993366"/>
      <rgbColor rgb="FFFBE5D6"/>
      <rgbColor rgb="FFCCFFFF"/>
      <rgbColor rgb="FF660066"/>
      <rgbColor rgb="FFFF8080"/>
      <rgbColor rgb="FF0066CC"/>
      <rgbColor rgb="FFB4C7E7"/>
      <rgbColor rgb="FF000080"/>
      <rgbColor rgb="FFFF00FF"/>
      <rgbColor rgb="FFFFFF00"/>
      <rgbColor rgb="FF00FFFF"/>
      <rgbColor rgb="FF800080"/>
      <rgbColor rgb="FF800000"/>
      <rgbColor rgb="FF008080"/>
      <rgbColor rgb="FF0000FF"/>
      <rgbColor rgb="FF00B0F0"/>
      <rgbColor rgb="FFCCFFFF"/>
      <rgbColor rgb="FFCCFFCC"/>
      <rgbColor rgb="FFFFFF99"/>
      <rgbColor rgb="FF99CCFF"/>
      <rgbColor rgb="FFFF99CC"/>
      <rgbColor rgb="FFCC66FF"/>
      <rgbColor rgb="FFFFCC99"/>
      <rgbColor rgb="FF3366FF"/>
      <rgbColor rgb="FF33CCCC"/>
      <rgbColor rgb="FF92D050"/>
      <rgbColor rgb="FFFFC000"/>
      <rgbColor rgb="FFFF9900"/>
      <rgbColor rgb="FFFF6600"/>
      <rgbColor rgb="FF666699"/>
      <rgbColor rgb="FF70AD47"/>
      <rgbColor rgb="FF003366"/>
      <rgbColor rgb="FF00B050"/>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itchFamily="0" charset="1"/>
        <a:ea typeface=""/>
        <a:cs typeface=""/>
      </a:majorFont>
      <a:minorFont>
        <a:latin typeface="Calibri"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148"/>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C8" activeCellId="0" sqref="C8"/>
    </sheetView>
  </sheetViews>
  <sheetFormatPr defaultColWidth="8.71484375" defaultRowHeight="13.5" customHeight="false" zeroHeight="false" outlineLevelRow="0" outlineLevelCol="0"/>
  <cols>
    <col collapsed="false" customWidth="false" hidden="false" outlineLevel="0" max="1" min="1" style="1" width="8.71"/>
    <col collapsed="false" customWidth="true" hidden="false" outlineLevel="0" max="3" min="2" style="1" width="35"/>
    <col collapsed="false" customWidth="true" hidden="false" outlineLevel="0" max="4" min="4" style="2" width="35"/>
    <col collapsed="false" customWidth="true" hidden="false" outlineLevel="0" max="7" min="5" style="1" width="35"/>
    <col collapsed="false" customWidth="true" hidden="false" outlineLevel="0" max="8" min="8" style="3" width="18.58"/>
    <col collapsed="false" customWidth="true" hidden="false" outlineLevel="0" max="13" min="9" style="1" width="13"/>
    <col collapsed="false" customWidth="true" hidden="false" outlineLevel="0" max="14" min="14" style="4" width="19.86"/>
    <col collapsed="false" customWidth="true" hidden="false" outlineLevel="0" max="15" min="15" style="1" width="21.28"/>
    <col collapsed="false" customWidth="false" hidden="false" outlineLevel="0" max="16384" min="16" style="1" width="8.71"/>
  </cols>
  <sheetData>
    <row r="1" customFormat="false" ht="15" hidden="false" customHeight="false" outlineLevel="0" collapsed="false">
      <c r="H1" s="5" t="s">
        <v>0</v>
      </c>
      <c r="I1" s="5"/>
      <c r="J1" s="5"/>
      <c r="K1" s="5"/>
      <c r="L1" s="5"/>
      <c r="M1" s="5"/>
      <c r="N1" s="5"/>
      <c r="O1" s="5"/>
    </row>
    <row r="2" customFormat="false" ht="15" hidden="false" customHeight="false" outlineLevel="0" collapsed="false">
      <c r="H2" s="5" t="s">
        <v>1</v>
      </c>
      <c r="I2" s="5"/>
      <c r="J2" s="5"/>
      <c r="K2" s="5"/>
      <c r="L2" s="5"/>
      <c r="M2" s="5"/>
      <c r="N2" s="5"/>
      <c r="O2" s="5"/>
    </row>
    <row r="3" customFormat="false" ht="13.5" hidden="false" customHeight="false" outlineLevel="0" collapsed="false">
      <c r="H3" s="6"/>
      <c r="I3" s="7"/>
      <c r="J3" s="7"/>
      <c r="K3" s="7"/>
      <c r="L3" s="7"/>
      <c r="M3" s="7"/>
    </row>
    <row r="4" s="3" customFormat="true" ht="60" hidden="false" customHeight="true" outlineLevel="0" collapsed="false">
      <c r="A4" s="8" t="s">
        <v>2</v>
      </c>
      <c r="B4" s="9" t="s">
        <v>3</v>
      </c>
      <c r="C4" s="9" t="s">
        <v>4</v>
      </c>
      <c r="D4" s="9" t="s">
        <v>5</v>
      </c>
      <c r="E4" s="9" t="s">
        <v>6</v>
      </c>
      <c r="F4" s="9" t="s">
        <v>7</v>
      </c>
      <c r="G4" s="9" t="s">
        <v>8</v>
      </c>
      <c r="H4" s="10" t="s">
        <v>5</v>
      </c>
      <c r="I4" s="10" t="s">
        <v>9</v>
      </c>
      <c r="J4" s="10"/>
      <c r="K4" s="10"/>
      <c r="L4" s="10"/>
      <c r="M4" s="10"/>
      <c r="N4" s="11" t="s">
        <v>10</v>
      </c>
      <c r="O4" s="11"/>
    </row>
    <row r="5" s="3" customFormat="true" ht="30" hidden="false" customHeight="true" outlineLevel="0" collapsed="false">
      <c r="A5" s="8"/>
      <c r="B5" s="9"/>
      <c r="C5" s="9"/>
      <c r="D5" s="9"/>
      <c r="E5" s="9"/>
      <c r="F5" s="9"/>
      <c r="G5" s="9"/>
      <c r="H5" s="10"/>
      <c r="I5" s="10" t="s">
        <v>11</v>
      </c>
      <c r="J5" s="10" t="s">
        <v>12</v>
      </c>
      <c r="K5" s="10" t="s">
        <v>13</v>
      </c>
      <c r="L5" s="10" t="s">
        <v>14</v>
      </c>
      <c r="M5" s="10" t="s">
        <v>15</v>
      </c>
      <c r="N5" s="11" t="s">
        <v>16</v>
      </c>
      <c r="O5" s="9" t="s">
        <v>17</v>
      </c>
    </row>
    <row r="6" s="3" customFormat="true" ht="39.5" hidden="false" customHeight="true" outlineLevel="0" collapsed="false">
      <c r="A6" s="3" t="n">
        <v>1</v>
      </c>
      <c r="B6" s="12" t="s">
        <v>18</v>
      </c>
      <c r="C6" s="12" t="s">
        <v>19</v>
      </c>
      <c r="D6" s="13" t="n">
        <v>0.4</v>
      </c>
      <c r="E6" s="14" t="s">
        <v>20</v>
      </c>
      <c r="F6" s="15" t="s">
        <v>21</v>
      </c>
      <c r="G6" s="16" t="s">
        <v>22</v>
      </c>
      <c r="H6" s="17" t="n">
        <v>35</v>
      </c>
      <c r="I6" s="10"/>
      <c r="J6" s="10"/>
      <c r="K6" s="10"/>
      <c r="L6" s="10" t="n">
        <v>35</v>
      </c>
      <c r="M6" s="10" t="n">
        <f aca="false">SUM(I6:L6)</f>
        <v>35</v>
      </c>
      <c r="N6" s="11"/>
      <c r="O6" s="9"/>
    </row>
    <row r="7" s="3" customFormat="true" ht="52" hidden="false" customHeight="false" outlineLevel="0" collapsed="false">
      <c r="A7" s="3" t="n">
        <v>2</v>
      </c>
      <c r="B7" s="12"/>
      <c r="C7" s="12" t="s">
        <v>23</v>
      </c>
      <c r="D7" s="18" t="s">
        <v>24</v>
      </c>
      <c r="E7" s="15" t="s">
        <v>25</v>
      </c>
      <c r="F7" s="19" t="s">
        <v>26</v>
      </c>
      <c r="G7" s="16" t="s">
        <v>27</v>
      </c>
      <c r="H7" s="20" t="n">
        <v>46</v>
      </c>
      <c r="I7" s="10"/>
      <c r="J7" s="10" t="n">
        <v>23</v>
      </c>
      <c r="K7" s="10" t="n">
        <v>23</v>
      </c>
      <c r="L7" s="10"/>
      <c r="M7" s="10" t="n">
        <f aca="false">SUM(I7:L7)</f>
        <v>46</v>
      </c>
      <c r="N7" s="11"/>
      <c r="O7" s="9"/>
    </row>
    <row r="8" s="3" customFormat="true" ht="48" hidden="false" customHeight="false" outlineLevel="0" collapsed="false">
      <c r="A8" s="3" t="n">
        <v>3</v>
      </c>
      <c r="B8" s="21" t="s">
        <v>28</v>
      </c>
      <c r="C8" s="21" t="s">
        <v>29</v>
      </c>
      <c r="D8" s="22" t="s">
        <v>30</v>
      </c>
      <c r="E8" s="23" t="s">
        <v>31</v>
      </c>
      <c r="F8" s="24" t="s">
        <v>32</v>
      </c>
      <c r="G8" s="25" t="s">
        <v>33</v>
      </c>
      <c r="H8" s="20" t="n">
        <v>46</v>
      </c>
      <c r="I8" s="10"/>
      <c r="J8" s="10"/>
      <c r="K8" s="10"/>
      <c r="L8" s="10" t="n">
        <v>46</v>
      </c>
      <c r="M8" s="10" t="n">
        <f aca="false">SUM(I8:L8)</f>
        <v>46</v>
      </c>
      <c r="N8" s="11"/>
      <c r="O8" s="9"/>
    </row>
    <row r="9" s="3" customFormat="true" ht="64.5" hidden="false" customHeight="false" outlineLevel="0" collapsed="false">
      <c r="A9" s="3" t="n">
        <v>4</v>
      </c>
      <c r="D9" s="2"/>
      <c r="E9" s="23" t="s">
        <v>34</v>
      </c>
      <c r="F9" s="24" t="s">
        <v>35</v>
      </c>
      <c r="G9" s="25" t="s">
        <v>36</v>
      </c>
      <c r="H9" s="20" t="n">
        <v>46</v>
      </c>
      <c r="I9" s="10"/>
      <c r="J9" s="10" t="n">
        <v>23</v>
      </c>
      <c r="K9" s="10" t="n">
        <v>23</v>
      </c>
      <c r="L9" s="10"/>
      <c r="M9" s="10" t="n">
        <f aca="false">SUM(I9:L9)</f>
        <v>46</v>
      </c>
      <c r="N9" s="11"/>
      <c r="O9" s="9"/>
    </row>
    <row r="10" s="3" customFormat="true" ht="52" hidden="false" customHeight="false" outlineLevel="0" collapsed="false">
      <c r="A10" s="3" t="n">
        <v>5</v>
      </c>
      <c r="D10" s="2"/>
      <c r="E10" s="15" t="s">
        <v>37</v>
      </c>
      <c r="F10" s="26" t="s">
        <v>38</v>
      </c>
      <c r="G10" s="16" t="s">
        <v>39</v>
      </c>
      <c r="H10" s="17" t="n">
        <v>45</v>
      </c>
      <c r="I10" s="10"/>
      <c r="J10" s="10"/>
      <c r="K10" s="10"/>
      <c r="L10" s="10" t="n">
        <v>45</v>
      </c>
      <c r="M10" s="10" t="n">
        <f aca="false">SUM(I10:L10)</f>
        <v>45</v>
      </c>
      <c r="N10" s="11"/>
      <c r="O10" s="9"/>
    </row>
    <row r="11" s="3" customFormat="true" ht="52" hidden="false" customHeight="false" outlineLevel="0" collapsed="false">
      <c r="A11" s="3" t="n">
        <v>6</v>
      </c>
      <c r="D11" s="2"/>
      <c r="E11" s="23" t="s">
        <v>40</v>
      </c>
      <c r="F11" s="27" t="s">
        <v>41</v>
      </c>
      <c r="G11" s="25" t="s">
        <v>42</v>
      </c>
      <c r="H11" s="17" t="n">
        <v>17</v>
      </c>
      <c r="I11" s="10"/>
      <c r="J11" s="10" t="n">
        <v>2</v>
      </c>
      <c r="K11" s="10" t="n">
        <v>8</v>
      </c>
      <c r="L11" s="10" t="n">
        <v>7</v>
      </c>
      <c r="M11" s="10" t="n">
        <f aca="false">SUM(I11:L11)</f>
        <v>17</v>
      </c>
      <c r="N11" s="11"/>
      <c r="O11" s="9"/>
    </row>
    <row r="12" s="3" customFormat="true" ht="52" hidden="false" customHeight="false" outlineLevel="0" collapsed="false">
      <c r="A12" s="3" t="n">
        <v>7</v>
      </c>
      <c r="D12" s="2"/>
      <c r="E12" s="23" t="s">
        <v>43</v>
      </c>
      <c r="F12" s="27" t="s">
        <v>44</v>
      </c>
      <c r="G12" s="25" t="s">
        <v>45</v>
      </c>
      <c r="H12" s="20" t="n">
        <v>311</v>
      </c>
      <c r="I12" s="10" t="n">
        <v>35</v>
      </c>
      <c r="J12" s="10" t="n">
        <v>115</v>
      </c>
      <c r="K12" s="10" t="n">
        <v>126</v>
      </c>
      <c r="L12" s="10" t="n">
        <v>35</v>
      </c>
      <c r="M12" s="10" t="n">
        <f aca="false">SUM(I12:L12)</f>
        <v>311</v>
      </c>
      <c r="N12" s="11"/>
      <c r="O12" s="9"/>
    </row>
    <row r="13" s="3" customFormat="true" ht="64.5" hidden="false" customHeight="false" outlineLevel="0" collapsed="false">
      <c r="A13" s="3" t="n">
        <v>8</v>
      </c>
      <c r="D13" s="2"/>
      <c r="E13" s="23" t="s">
        <v>46</v>
      </c>
      <c r="F13" s="27" t="s">
        <v>47</v>
      </c>
      <c r="G13" s="25" t="s">
        <v>48</v>
      </c>
      <c r="H13" s="20" t="n">
        <v>160</v>
      </c>
      <c r="I13" s="10"/>
      <c r="J13" s="10"/>
      <c r="K13" s="10"/>
      <c r="L13" s="10" t="n">
        <v>160</v>
      </c>
      <c r="M13" s="10" t="n">
        <f aca="false">SUM(I13:L13)</f>
        <v>160</v>
      </c>
      <c r="N13" s="11"/>
      <c r="O13" s="9"/>
    </row>
    <row r="14" s="3" customFormat="true" ht="52" hidden="false" customHeight="false" outlineLevel="0" collapsed="false">
      <c r="A14" s="3" t="n">
        <v>9</v>
      </c>
      <c r="D14" s="2"/>
      <c r="E14" s="15" t="s">
        <v>49</v>
      </c>
      <c r="F14" s="26" t="s">
        <v>50</v>
      </c>
      <c r="G14" s="16" t="s">
        <v>51</v>
      </c>
      <c r="H14" s="20" t="n">
        <v>2</v>
      </c>
      <c r="I14" s="10"/>
      <c r="J14" s="10"/>
      <c r="K14" s="10"/>
      <c r="L14" s="10" t="n">
        <v>2</v>
      </c>
      <c r="M14" s="10" t="n">
        <f aca="false">SUM(I14:L14)</f>
        <v>2</v>
      </c>
      <c r="N14" s="11"/>
      <c r="O14" s="9"/>
    </row>
    <row r="15" s="3" customFormat="true" ht="52" hidden="false" customHeight="false" outlineLevel="0" collapsed="false">
      <c r="A15" s="3" t="n">
        <v>10</v>
      </c>
      <c r="D15" s="2"/>
      <c r="E15" s="23" t="s">
        <v>52</v>
      </c>
      <c r="F15" s="27" t="s">
        <v>53</v>
      </c>
      <c r="G15" s="25" t="s">
        <v>54</v>
      </c>
      <c r="H15" s="17" t="n">
        <v>2</v>
      </c>
      <c r="I15" s="10"/>
      <c r="J15" s="10"/>
      <c r="K15" s="10"/>
      <c r="L15" s="10" t="n">
        <v>2</v>
      </c>
      <c r="M15" s="10" t="n">
        <f aca="false">SUM(I15:L15)</f>
        <v>2</v>
      </c>
      <c r="N15" s="11"/>
      <c r="O15" s="9"/>
    </row>
    <row r="16" s="3" customFormat="true" ht="59.5" hidden="false" customHeight="false" outlineLevel="0" collapsed="false">
      <c r="A16" s="3" t="n">
        <v>11</v>
      </c>
      <c r="B16" s="21" t="s">
        <v>55</v>
      </c>
      <c r="C16" s="21" t="s">
        <v>56</v>
      </c>
      <c r="D16" s="28" t="n">
        <v>1</v>
      </c>
      <c r="E16" s="14" t="s">
        <v>57</v>
      </c>
      <c r="F16" s="26" t="s">
        <v>58</v>
      </c>
      <c r="G16" s="16" t="s">
        <v>59</v>
      </c>
      <c r="H16" s="17" t="n">
        <v>95</v>
      </c>
      <c r="I16" s="10"/>
      <c r="J16" s="10"/>
      <c r="K16" s="10"/>
      <c r="L16" s="10"/>
      <c r="M16" s="10"/>
      <c r="N16" s="11"/>
      <c r="O16" s="9"/>
    </row>
    <row r="17" s="3" customFormat="true" ht="52" hidden="false" customHeight="false" outlineLevel="0" collapsed="false">
      <c r="A17" s="3" t="n">
        <v>12</v>
      </c>
      <c r="D17" s="2"/>
      <c r="E17" s="15" t="s">
        <v>60</v>
      </c>
      <c r="F17" s="26" t="s">
        <v>61</v>
      </c>
      <c r="G17" s="16" t="s">
        <v>62</v>
      </c>
      <c r="H17" s="17" t="n">
        <v>36</v>
      </c>
      <c r="I17" s="10" t="n">
        <v>7</v>
      </c>
      <c r="J17" s="10" t="n">
        <v>11</v>
      </c>
      <c r="K17" s="10" t="n">
        <v>11</v>
      </c>
      <c r="L17" s="10" t="n">
        <v>7</v>
      </c>
      <c r="M17" s="10" t="n">
        <f aca="false">SUM(I17:L17)</f>
        <v>36</v>
      </c>
      <c r="N17" s="11"/>
      <c r="O17" s="9"/>
    </row>
    <row r="18" s="3" customFormat="true" ht="39.5" hidden="false" customHeight="false" outlineLevel="0" collapsed="false">
      <c r="A18" s="3" t="n">
        <v>13</v>
      </c>
      <c r="D18" s="2"/>
      <c r="E18" s="23" t="s">
        <v>63</v>
      </c>
      <c r="F18" s="27" t="s">
        <v>64</v>
      </c>
      <c r="G18" s="25" t="s">
        <v>65</v>
      </c>
      <c r="H18" s="17" t="n">
        <v>10</v>
      </c>
      <c r="I18" s="10" t="n">
        <v>2</v>
      </c>
      <c r="J18" s="10" t="n">
        <v>2</v>
      </c>
      <c r="K18" s="10" t="n">
        <v>5</v>
      </c>
      <c r="L18" s="10" t="n">
        <v>1</v>
      </c>
      <c r="M18" s="10" t="n">
        <f aca="false">SUM(I18:L18)</f>
        <v>10</v>
      </c>
      <c r="N18" s="11"/>
      <c r="O18" s="9"/>
    </row>
    <row r="19" s="29" customFormat="true" ht="64.5" hidden="false" customHeight="false" outlineLevel="0" collapsed="false">
      <c r="A19" s="29" t="n">
        <v>14</v>
      </c>
      <c r="D19" s="30"/>
      <c r="E19" s="31" t="s">
        <v>66</v>
      </c>
      <c r="F19" s="32" t="s">
        <v>67</v>
      </c>
      <c r="G19" s="33" t="s">
        <v>68</v>
      </c>
      <c r="H19" s="34" t="n">
        <v>18</v>
      </c>
      <c r="I19" s="35" t="n">
        <v>4</v>
      </c>
      <c r="J19" s="35" t="n">
        <v>6</v>
      </c>
      <c r="K19" s="35" t="n">
        <v>6</v>
      </c>
      <c r="L19" s="35" t="n">
        <v>2</v>
      </c>
      <c r="M19" s="35" t="n">
        <f aca="false">SUM(I19:L19)</f>
        <v>18</v>
      </c>
      <c r="N19" s="36"/>
      <c r="O19" s="37"/>
    </row>
    <row r="20" s="3" customFormat="true" ht="52" hidden="false" customHeight="false" outlineLevel="0" collapsed="false">
      <c r="A20" s="3" t="n">
        <v>15</v>
      </c>
      <c r="D20" s="2"/>
      <c r="E20" s="15" t="s">
        <v>69</v>
      </c>
      <c r="F20" s="26" t="s">
        <v>70</v>
      </c>
      <c r="G20" s="16" t="s">
        <v>71</v>
      </c>
      <c r="H20" s="17" t="n">
        <v>115</v>
      </c>
      <c r="I20" s="10" t="n">
        <v>29</v>
      </c>
      <c r="J20" s="10" t="n">
        <v>29</v>
      </c>
      <c r="K20" s="10" t="n">
        <v>29</v>
      </c>
      <c r="L20" s="10" t="n">
        <v>28</v>
      </c>
      <c r="M20" s="10" t="n">
        <f aca="false">I20+J20+K20+L20</f>
        <v>115</v>
      </c>
      <c r="N20" s="11"/>
      <c r="O20" s="9"/>
    </row>
    <row r="21" s="3" customFormat="true" ht="52" hidden="false" customHeight="false" outlineLevel="0" collapsed="false">
      <c r="A21" s="3" t="n">
        <v>16</v>
      </c>
      <c r="D21" s="2"/>
      <c r="E21" s="23" t="s">
        <v>72</v>
      </c>
      <c r="F21" s="27" t="s">
        <v>73</v>
      </c>
      <c r="G21" s="25" t="s">
        <v>74</v>
      </c>
      <c r="H21" s="17" t="n">
        <v>100</v>
      </c>
      <c r="I21" s="10" t="n">
        <v>25</v>
      </c>
      <c r="J21" s="10" t="n">
        <v>25</v>
      </c>
      <c r="K21" s="10" t="n">
        <v>25</v>
      </c>
      <c r="L21" s="10" t="n">
        <v>25</v>
      </c>
      <c r="M21" s="10" t="n">
        <f aca="false">I21+J21+K21+L21</f>
        <v>100</v>
      </c>
      <c r="N21" s="11"/>
      <c r="O21" s="9"/>
    </row>
    <row r="22" s="3" customFormat="true" ht="52" hidden="false" customHeight="false" outlineLevel="0" collapsed="false">
      <c r="A22" s="3" t="n">
        <v>17</v>
      </c>
      <c r="D22" s="2"/>
      <c r="E22" s="23" t="s">
        <v>75</v>
      </c>
      <c r="F22" s="27" t="s">
        <v>76</v>
      </c>
      <c r="G22" s="25" t="s">
        <v>77</v>
      </c>
      <c r="H22" s="17" t="n">
        <v>24</v>
      </c>
      <c r="I22" s="10" t="n">
        <v>6</v>
      </c>
      <c r="J22" s="10" t="n">
        <v>6</v>
      </c>
      <c r="K22" s="10" t="n">
        <v>6</v>
      </c>
      <c r="L22" s="10" t="n">
        <v>6</v>
      </c>
      <c r="M22" s="10" t="n">
        <f aca="false">I22+J22+K22+L22</f>
        <v>24</v>
      </c>
      <c r="N22" s="11"/>
      <c r="O22" s="9"/>
    </row>
    <row r="23" s="3" customFormat="true" ht="39.5" hidden="false" customHeight="false" outlineLevel="0" collapsed="false">
      <c r="A23" s="3" t="n">
        <v>18</v>
      </c>
      <c r="D23" s="2"/>
      <c r="E23" s="23" t="s">
        <v>78</v>
      </c>
      <c r="F23" s="27" t="s">
        <v>79</v>
      </c>
      <c r="G23" s="25" t="s">
        <v>80</v>
      </c>
      <c r="H23" s="17" t="n">
        <v>24</v>
      </c>
      <c r="I23" s="10" t="n">
        <v>6</v>
      </c>
      <c r="J23" s="10" t="n">
        <v>6</v>
      </c>
      <c r="K23" s="10" t="n">
        <v>6</v>
      </c>
      <c r="L23" s="10" t="n">
        <v>6</v>
      </c>
      <c r="M23" s="10" t="n">
        <f aca="false">I23+J23+K23+L23</f>
        <v>24</v>
      </c>
      <c r="N23" s="11"/>
      <c r="O23" s="9"/>
    </row>
    <row r="24" s="3" customFormat="true" ht="64.5" hidden="false" customHeight="false" outlineLevel="0" collapsed="false">
      <c r="A24" s="3" t="n">
        <v>19</v>
      </c>
      <c r="D24" s="2"/>
      <c r="E24" s="23" t="s">
        <v>81</v>
      </c>
      <c r="F24" s="27" t="s">
        <v>82</v>
      </c>
      <c r="G24" s="25" t="s">
        <v>83</v>
      </c>
      <c r="H24" s="17" t="n">
        <v>12</v>
      </c>
      <c r="I24" s="10" t="n">
        <v>3</v>
      </c>
      <c r="J24" s="10" t="n">
        <v>3</v>
      </c>
      <c r="K24" s="10" t="n">
        <v>3</v>
      </c>
      <c r="L24" s="10" t="n">
        <v>3</v>
      </c>
      <c r="M24" s="10" t="n">
        <f aca="false">I24+J24+K24+L24</f>
        <v>12</v>
      </c>
      <c r="N24" s="11"/>
      <c r="O24" s="9"/>
    </row>
    <row r="25" s="3" customFormat="true" ht="52" hidden="false" customHeight="false" outlineLevel="0" collapsed="false">
      <c r="A25" s="3" t="n">
        <v>20</v>
      </c>
      <c r="D25" s="2"/>
      <c r="E25" s="23" t="s">
        <v>84</v>
      </c>
      <c r="F25" s="27" t="s">
        <v>85</v>
      </c>
      <c r="G25" s="25" t="s">
        <v>86</v>
      </c>
      <c r="H25" s="17" t="n">
        <v>50</v>
      </c>
      <c r="I25" s="10" t="n">
        <v>13</v>
      </c>
      <c r="J25" s="10" t="n">
        <v>13</v>
      </c>
      <c r="K25" s="10" t="n">
        <v>12</v>
      </c>
      <c r="L25" s="10" t="n">
        <v>12</v>
      </c>
      <c r="M25" s="10" t="n">
        <f aca="false">I25+J25+K25+L25</f>
        <v>50</v>
      </c>
      <c r="N25" s="11"/>
      <c r="O25" s="9"/>
    </row>
    <row r="26" s="3" customFormat="true" ht="52" hidden="false" customHeight="false" outlineLevel="0" collapsed="false">
      <c r="A26" s="3" t="n">
        <v>21</v>
      </c>
      <c r="D26" s="2"/>
      <c r="E26" s="23" t="s">
        <v>87</v>
      </c>
      <c r="F26" s="27" t="s">
        <v>88</v>
      </c>
      <c r="G26" s="25" t="s">
        <v>89</v>
      </c>
      <c r="H26" s="17" t="n">
        <v>150</v>
      </c>
      <c r="I26" s="10" t="n">
        <v>38</v>
      </c>
      <c r="J26" s="10" t="n">
        <v>38</v>
      </c>
      <c r="K26" s="10" t="n">
        <v>37</v>
      </c>
      <c r="L26" s="10" t="n">
        <v>37</v>
      </c>
      <c r="M26" s="10" t="n">
        <f aca="false">I26+J26+K26+L26</f>
        <v>150</v>
      </c>
      <c r="N26" s="11"/>
      <c r="O26" s="9"/>
    </row>
    <row r="27" s="3" customFormat="true" ht="39.5" hidden="false" customHeight="false" outlineLevel="0" collapsed="false">
      <c r="A27" s="3" t="n">
        <v>22</v>
      </c>
      <c r="D27" s="2"/>
      <c r="E27" s="23" t="s">
        <v>90</v>
      </c>
      <c r="F27" s="27" t="s">
        <v>91</v>
      </c>
      <c r="G27" s="25" t="s">
        <v>92</v>
      </c>
      <c r="H27" s="17" t="n">
        <v>100</v>
      </c>
      <c r="I27" s="10" t="n">
        <v>25</v>
      </c>
      <c r="J27" s="10" t="n">
        <v>25</v>
      </c>
      <c r="K27" s="10" t="n">
        <v>25</v>
      </c>
      <c r="L27" s="10" t="n">
        <v>25</v>
      </c>
      <c r="M27" s="10" t="n">
        <f aca="false">I27+J27+K27+L27</f>
        <v>100</v>
      </c>
      <c r="N27" s="11"/>
      <c r="O27" s="9"/>
    </row>
    <row r="28" s="3" customFormat="true" ht="52" hidden="false" customHeight="false" outlineLevel="0" collapsed="false">
      <c r="A28" s="3" t="n">
        <v>23</v>
      </c>
      <c r="D28" s="2"/>
      <c r="E28" s="15" t="s">
        <v>93</v>
      </c>
      <c r="F28" s="26" t="s">
        <v>94</v>
      </c>
      <c r="G28" s="16" t="s">
        <v>51</v>
      </c>
      <c r="H28" s="17" t="n">
        <v>3</v>
      </c>
      <c r="I28" s="10"/>
      <c r="J28" s="10" t="n">
        <v>3</v>
      </c>
      <c r="K28" s="10"/>
      <c r="L28" s="10"/>
      <c r="M28" s="10" t="n">
        <f aca="false">J28</f>
        <v>3</v>
      </c>
      <c r="N28" s="11"/>
      <c r="O28" s="9"/>
    </row>
    <row r="29" s="29" customFormat="true" ht="39.5" hidden="false" customHeight="false" outlineLevel="0" collapsed="false">
      <c r="A29" s="29" t="n">
        <v>24</v>
      </c>
      <c r="D29" s="30"/>
      <c r="E29" s="31" t="s">
        <v>95</v>
      </c>
      <c r="F29" s="32" t="s">
        <v>96</v>
      </c>
      <c r="G29" s="33" t="s">
        <v>97</v>
      </c>
      <c r="H29" s="34" t="n">
        <v>23</v>
      </c>
      <c r="I29" s="35"/>
      <c r="J29" s="35" t="n">
        <v>23</v>
      </c>
      <c r="K29" s="35"/>
      <c r="L29" s="35"/>
      <c r="M29" s="35"/>
      <c r="N29" s="36"/>
      <c r="O29" s="37"/>
    </row>
    <row r="30" s="3" customFormat="true" ht="39.5" hidden="false" customHeight="false" outlineLevel="0" collapsed="false">
      <c r="A30" s="3" t="n">
        <v>25</v>
      </c>
      <c r="B30" s="12" t="s">
        <v>98</v>
      </c>
      <c r="C30" s="12" t="s">
        <v>99</v>
      </c>
      <c r="D30" s="22" t="s">
        <v>100</v>
      </c>
      <c r="E30" s="14" t="s">
        <v>101</v>
      </c>
      <c r="F30" s="26" t="s">
        <v>102</v>
      </c>
      <c r="G30" s="16" t="s">
        <v>103</v>
      </c>
      <c r="H30" s="17" t="n">
        <v>100</v>
      </c>
      <c r="I30" s="10"/>
      <c r="J30" s="10"/>
      <c r="K30" s="10"/>
      <c r="L30" s="10"/>
      <c r="M30" s="10"/>
      <c r="N30" s="11"/>
      <c r="O30" s="9"/>
    </row>
    <row r="31" s="3" customFormat="true" ht="52" hidden="false" customHeight="false" outlineLevel="0" collapsed="false">
      <c r="A31" s="3" t="n">
        <v>26</v>
      </c>
      <c r="D31" s="2"/>
      <c r="E31" s="15" t="s">
        <v>104</v>
      </c>
      <c r="F31" s="26" t="s">
        <v>105</v>
      </c>
      <c r="G31" s="16" t="s">
        <v>106</v>
      </c>
      <c r="H31" s="17" t="n">
        <v>22</v>
      </c>
      <c r="I31" s="10"/>
      <c r="J31" s="10"/>
      <c r="K31" s="10"/>
      <c r="L31" s="10" t="n">
        <v>22</v>
      </c>
      <c r="M31" s="10" t="n">
        <f aca="false">SUM(I31:L31)</f>
        <v>22</v>
      </c>
      <c r="N31" s="11"/>
      <c r="O31" s="9"/>
      <c r="R31" s="3" t="n">
        <f aca="false">22%*18</f>
        <v>3.96</v>
      </c>
    </row>
    <row r="32" s="3" customFormat="true" ht="39.5" hidden="false" customHeight="false" outlineLevel="0" collapsed="false">
      <c r="A32" s="3" t="n">
        <v>27</v>
      </c>
      <c r="D32" s="2"/>
      <c r="E32" s="23" t="s">
        <v>107</v>
      </c>
      <c r="F32" s="27" t="s">
        <v>108</v>
      </c>
      <c r="G32" s="25" t="s">
        <v>109</v>
      </c>
      <c r="H32" s="17" t="n">
        <v>90</v>
      </c>
      <c r="I32" s="10" t="n">
        <v>21</v>
      </c>
      <c r="J32" s="10" t="n">
        <v>26</v>
      </c>
      <c r="K32" s="10" t="n">
        <v>29</v>
      </c>
      <c r="L32" s="10" t="n">
        <v>27</v>
      </c>
      <c r="M32" s="10" t="n">
        <v>90</v>
      </c>
      <c r="N32" s="11"/>
      <c r="O32" s="9"/>
    </row>
    <row r="33" s="3" customFormat="true" ht="39.5" hidden="false" customHeight="false" outlineLevel="0" collapsed="false">
      <c r="A33" s="3" t="n">
        <v>28</v>
      </c>
      <c r="D33" s="2"/>
      <c r="E33" s="23" t="s">
        <v>110</v>
      </c>
      <c r="F33" s="27" t="s">
        <v>111</v>
      </c>
      <c r="G33" s="25" t="s">
        <v>112</v>
      </c>
      <c r="H33" s="20" t="n">
        <v>32</v>
      </c>
      <c r="I33" s="10"/>
      <c r="J33" s="10"/>
      <c r="K33" s="10" t="n">
        <v>32</v>
      </c>
      <c r="L33" s="10"/>
      <c r="M33" s="10" t="n">
        <f aca="false">SUM(I33:L33)</f>
        <v>32</v>
      </c>
      <c r="N33" s="11"/>
      <c r="O33" s="9"/>
    </row>
    <row r="34" s="3" customFormat="true" ht="39.5" hidden="false" customHeight="false" outlineLevel="0" collapsed="false">
      <c r="A34" s="3" t="n">
        <v>29</v>
      </c>
      <c r="B34" s="12" t="s">
        <v>113</v>
      </c>
      <c r="C34" s="12" t="s">
        <v>114</v>
      </c>
      <c r="D34" s="22" t="s">
        <v>115</v>
      </c>
      <c r="E34" s="14" t="s">
        <v>116</v>
      </c>
      <c r="F34" s="26" t="s">
        <v>117</v>
      </c>
      <c r="G34" s="16" t="s">
        <v>118</v>
      </c>
      <c r="H34" s="17" t="n">
        <v>70</v>
      </c>
      <c r="I34" s="10"/>
      <c r="J34" s="10"/>
      <c r="K34" s="10"/>
      <c r="L34" s="10"/>
      <c r="M34" s="10"/>
      <c r="N34" s="11"/>
      <c r="O34" s="9"/>
    </row>
    <row r="35" s="3" customFormat="true" ht="39.5" hidden="false" customHeight="false" outlineLevel="0" collapsed="false">
      <c r="A35" s="3" t="n">
        <v>30</v>
      </c>
      <c r="B35" s="38"/>
      <c r="D35" s="2"/>
      <c r="E35" s="15" t="s">
        <v>119</v>
      </c>
      <c r="F35" s="26" t="s">
        <v>120</v>
      </c>
      <c r="G35" s="16" t="s">
        <v>121</v>
      </c>
      <c r="H35" s="17" t="n">
        <v>12</v>
      </c>
      <c r="I35" s="10" t="n">
        <v>2</v>
      </c>
      <c r="J35" s="10" t="n">
        <v>4</v>
      </c>
      <c r="K35" s="10" t="n">
        <v>4</v>
      </c>
      <c r="L35" s="10" t="n">
        <v>2</v>
      </c>
      <c r="M35" s="10" t="n">
        <f aca="false">SUM(I35:L35)</f>
        <v>12</v>
      </c>
      <c r="N35" s="11"/>
      <c r="O35" s="9"/>
    </row>
    <row r="36" s="3" customFormat="true" ht="77" hidden="false" customHeight="false" outlineLevel="0" collapsed="false">
      <c r="A36" s="3" t="n">
        <v>31</v>
      </c>
      <c r="D36" s="2"/>
      <c r="E36" s="23" t="s">
        <v>122</v>
      </c>
      <c r="F36" s="27" t="s">
        <v>123</v>
      </c>
      <c r="G36" s="25" t="s">
        <v>124</v>
      </c>
      <c r="H36" s="20" t="n">
        <v>46</v>
      </c>
      <c r="I36" s="10" t="n">
        <v>9</v>
      </c>
      <c r="J36" s="10" t="n">
        <v>12</v>
      </c>
      <c r="K36" s="10" t="n">
        <v>7</v>
      </c>
      <c r="L36" s="10" t="n">
        <v>18</v>
      </c>
      <c r="M36" s="10" t="n">
        <f aca="false">SUM(I36:L36)</f>
        <v>46</v>
      </c>
      <c r="N36" s="11"/>
      <c r="O36" s="9"/>
    </row>
    <row r="37" s="3" customFormat="true" ht="77" hidden="false" customHeight="false" outlineLevel="0" collapsed="false">
      <c r="A37" s="3" t="n">
        <v>32</v>
      </c>
      <c r="D37" s="2"/>
      <c r="E37" s="23" t="s">
        <v>125</v>
      </c>
      <c r="F37" s="27" t="s">
        <v>126</v>
      </c>
      <c r="G37" s="25" t="s">
        <v>127</v>
      </c>
      <c r="H37" s="17" t="n">
        <v>44</v>
      </c>
      <c r="I37" s="10" t="n">
        <v>11</v>
      </c>
      <c r="J37" s="10" t="n">
        <v>13</v>
      </c>
      <c r="K37" s="10" t="n">
        <v>11</v>
      </c>
      <c r="L37" s="10" t="n">
        <v>9</v>
      </c>
      <c r="M37" s="10" t="n">
        <f aca="false">SUM(I37:L37)</f>
        <v>44</v>
      </c>
      <c r="N37" s="11"/>
      <c r="O37" s="9"/>
    </row>
    <row r="38" s="3" customFormat="true" ht="77" hidden="false" customHeight="false" outlineLevel="0" collapsed="false">
      <c r="A38" s="3" t="n">
        <v>33</v>
      </c>
      <c r="D38" s="2"/>
      <c r="E38" s="23" t="s">
        <v>128</v>
      </c>
      <c r="F38" s="27" t="s">
        <v>129</v>
      </c>
      <c r="G38" s="25" t="s">
        <v>130</v>
      </c>
      <c r="H38" s="17" t="n">
        <v>1</v>
      </c>
      <c r="I38" s="10" t="n">
        <v>0</v>
      </c>
      <c r="J38" s="10" t="n">
        <v>0</v>
      </c>
      <c r="K38" s="10" t="n">
        <v>0</v>
      </c>
      <c r="L38" s="10" t="n">
        <v>1</v>
      </c>
      <c r="M38" s="10" t="n">
        <f aca="false">SUM(I38:L38)</f>
        <v>1</v>
      </c>
      <c r="N38" s="11"/>
      <c r="O38" s="9"/>
    </row>
    <row r="39" s="3" customFormat="true" ht="52" hidden="false" customHeight="false" outlineLevel="0" collapsed="false">
      <c r="A39" s="3" t="n">
        <v>34</v>
      </c>
      <c r="D39" s="2"/>
      <c r="E39" s="15" t="s">
        <v>131</v>
      </c>
      <c r="F39" s="26" t="s">
        <v>132</v>
      </c>
      <c r="G39" s="16" t="s">
        <v>133</v>
      </c>
      <c r="H39" s="17" t="n">
        <v>7</v>
      </c>
      <c r="I39" s="10"/>
      <c r="J39" s="10"/>
      <c r="K39" s="10"/>
      <c r="L39" s="10" t="n">
        <v>7</v>
      </c>
      <c r="M39" s="10" t="n">
        <f aca="false">SUM(I39:L39)</f>
        <v>7</v>
      </c>
      <c r="N39" s="11"/>
      <c r="O39" s="9"/>
    </row>
    <row r="40" s="3" customFormat="true" ht="52" hidden="false" customHeight="false" outlineLevel="0" collapsed="false">
      <c r="A40" s="3" t="n">
        <v>35</v>
      </c>
      <c r="D40" s="2"/>
      <c r="E40" s="23" t="s">
        <v>134</v>
      </c>
      <c r="F40" s="27" t="s">
        <v>135</v>
      </c>
      <c r="G40" s="25" t="s">
        <v>136</v>
      </c>
      <c r="H40" s="17" t="n">
        <v>1</v>
      </c>
      <c r="I40" s="10" t="n">
        <v>0</v>
      </c>
      <c r="J40" s="10" t="n">
        <v>0</v>
      </c>
      <c r="K40" s="10" t="n">
        <v>0</v>
      </c>
      <c r="L40" s="10" t="n">
        <v>1</v>
      </c>
      <c r="M40" s="10" t="n">
        <v>1</v>
      </c>
      <c r="N40" s="11"/>
      <c r="O40" s="9"/>
    </row>
    <row r="41" s="3" customFormat="true" ht="36.5" hidden="false" customHeight="true" outlineLevel="0" collapsed="false">
      <c r="A41" s="3" t="n">
        <v>36</v>
      </c>
      <c r="B41" s="12" t="s">
        <v>137</v>
      </c>
      <c r="C41" s="21" t="s">
        <v>138</v>
      </c>
      <c r="D41" s="22" t="s">
        <v>139</v>
      </c>
      <c r="E41" s="39" t="s">
        <v>140</v>
      </c>
      <c r="F41" s="40" t="s">
        <v>141</v>
      </c>
      <c r="G41" s="16" t="s">
        <v>142</v>
      </c>
      <c r="H41" s="17" t="n">
        <v>85</v>
      </c>
      <c r="I41" s="10"/>
      <c r="J41" s="10"/>
      <c r="K41" s="10"/>
      <c r="L41" s="10"/>
      <c r="M41" s="10"/>
      <c r="N41" s="11"/>
      <c r="O41" s="9"/>
    </row>
    <row r="42" s="3" customFormat="true" ht="39.5" hidden="false" customHeight="false" outlineLevel="0" collapsed="false">
      <c r="A42" s="3" t="n">
        <v>37</v>
      </c>
      <c r="B42" s="12"/>
      <c r="C42" s="21" t="s">
        <v>143</v>
      </c>
      <c r="D42" s="41" t="n">
        <v>1</v>
      </c>
      <c r="E42" s="39"/>
      <c r="F42" s="40"/>
      <c r="G42" s="16" t="s">
        <v>144</v>
      </c>
      <c r="H42" s="17" t="n">
        <v>80</v>
      </c>
      <c r="I42" s="10"/>
      <c r="J42" s="10"/>
      <c r="K42" s="10"/>
      <c r="L42" s="10"/>
      <c r="M42" s="10"/>
      <c r="N42" s="11"/>
      <c r="O42" s="9"/>
    </row>
    <row r="43" s="3" customFormat="true" ht="52" hidden="false" customHeight="false" outlineLevel="0" collapsed="false">
      <c r="A43" s="3" t="n">
        <v>38</v>
      </c>
      <c r="B43" s="12"/>
      <c r="C43" s="21" t="s">
        <v>145</v>
      </c>
      <c r="D43" s="41" t="n">
        <v>1</v>
      </c>
      <c r="E43" s="15" t="s">
        <v>146</v>
      </c>
      <c r="F43" s="26" t="s">
        <v>147</v>
      </c>
      <c r="G43" s="16" t="s">
        <v>148</v>
      </c>
      <c r="H43" s="17" t="n">
        <v>25</v>
      </c>
      <c r="I43" s="10" t="n">
        <v>4</v>
      </c>
      <c r="J43" s="10" t="n">
        <v>7</v>
      </c>
      <c r="K43" s="10" t="n">
        <v>7</v>
      </c>
      <c r="L43" s="10" t="n">
        <v>7</v>
      </c>
      <c r="M43" s="10" t="n">
        <f aca="false">SUM(I43:L43)</f>
        <v>25</v>
      </c>
      <c r="N43" s="11"/>
      <c r="O43" s="9"/>
    </row>
    <row r="44" s="3" customFormat="true" ht="52" hidden="false" customHeight="false" outlineLevel="0" collapsed="false">
      <c r="A44" s="3" t="n">
        <v>39</v>
      </c>
      <c r="D44" s="2"/>
      <c r="E44" s="23" t="s">
        <v>149</v>
      </c>
      <c r="F44" s="27" t="s">
        <v>150</v>
      </c>
      <c r="G44" s="25" t="s">
        <v>151</v>
      </c>
      <c r="H44" s="17" t="n">
        <v>15</v>
      </c>
      <c r="I44" s="10" t="n">
        <v>3</v>
      </c>
      <c r="J44" s="10" t="n">
        <v>4</v>
      </c>
      <c r="K44" s="10" t="n">
        <v>6</v>
      </c>
      <c r="L44" s="10" t="n">
        <v>2</v>
      </c>
      <c r="M44" s="10" t="n">
        <f aca="false">SUM(I44:L44)</f>
        <v>15</v>
      </c>
      <c r="N44" s="11"/>
      <c r="O44" s="9"/>
    </row>
    <row r="45" s="3" customFormat="true" ht="52" hidden="false" customHeight="false" outlineLevel="0" collapsed="false">
      <c r="A45" s="3" t="n">
        <v>40</v>
      </c>
      <c r="D45" s="2"/>
      <c r="E45" s="15" t="s">
        <v>152</v>
      </c>
      <c r="F45" s="26" t="s">
        <v>153</v>
      </c>
      <c r="G45" s="16" t="s">
        <v>154</v>
      </c>
      <c r="H45" s="17" t="n">
        <v>100</v>
      </c>
      <c r="I45" s="10" t="n">
        <v>25</v>
      </c>
      <c r="J45" s="10" t="n">
        <v>25</v>
      </c>
      <c r="K45" s="10" t="n">
        <v>25</v>
      </c>
      <c r="L45" s="10" t="n">
        <v>25</v>
      </c>
      <c r="M45" s="10" t="n">
        <f aca="false">I45+J45+K45+L45</f>
        <v>100</v>
      </c>
      <c r="N45" s="11"/>
      <c r="O45" s="9"/>
    </row>
    <row r="46" s="3" customFormat="true" ht="52" hidden="false" customHeight="false" outlineLevel="0" collapsed="false">
      <c r="A46" s="3" t="n">
        <v>41</v>
      </c>
      <c r="D46" s="2"/>
      <c r="E46" s="23" t="s">
        <v>155</v>
      </c>
      <c r="F46" s="27" t="s">
        <v>156</v>
      </c>
      <c r="G46" s="25" t="s">
        <v>157</v>
      </c>
      <c r="H46" s="17" t="n">
        <v>150</v>
      </c>
      <c r="I46" s="10" t="n">
        <v>38</v>
      </c>
      <c r="J46" s="10" t="n">
        <v>38</v>
      </c>
      <c r="K46" s="10" t="n">
        <v>37</v>
      </c>
      <c r="L46" s="10" t="n">
        <v>37</v>
      </c>
      <c r="M46" s="10" t="n">
        <f aca="false">I46+J46+K46+L46</f>
        <v>150</v>
      </c>
      <c r="N46" s="11"/>
      <c r="O46" s="9"/>
    </row>
    <row r="47" s="3" customFormat="true" ht="39.5" hidden="false" customHeight="false" outlineLevel="0" collapsed="false">
      <c r="A47" s="3" t="n">
        <v>42</v>
      </c>
      <c r="D47" s="2"/>
      <c r="E47" s="23" t="s">
        <v>158</v>
      </c>
      <c r="F47" s="27" t="s">
        <v>159</v>
      </c>
      <c r="G47" s="25" t="s">
        <v>160</v>
      </c>
      <c r="H47" s="17" t="n">
        <v>24</v>
      </c>
      <c r="I47" s="10" t="n">
        <v>6</v>
      </c>
      <c r="J47" s="10" t="n">
        <v>6</v>
      </c>
      <c r="K47" s="10" t="n">
        <v>6</v>
      </c>
      <c r="L47" s="10" t="n">
        <v>6</v>
      </c>
      <c r="M47" s="10" t="n">
        <f aca="false">I47+J47+K47+L47</f>
        <v>24</v>
      </c>
      <c r="N47" s="11"/>
      <c r="O47" s="9"/>
    </row>
    <row r="48" s="3" customFormat="true" ht="52" hidden="false" customHeight="false" outlineLevel="0" collapsed="false">
      <c r="A48" s="3" t="n">
        <v>43</v>
      </c>
      <c r="D48" s="2"/>
      <c r="E48" s="23" t="s">
        <v>161</v>
      </c>
      <c r="F48" s="27" t="s">
        <v>162</v>
      </c>
      <c r="G48" s="25" t="s">
        <v>163</v>
      </c>
      <c r="H48" s="17" t="n">
        <v>50</v>
      </c>
      <c r="I48" s="10" t="n">
        <v>15</v>
      </c>
      <c r="J48" s="10" t="n">
        <v>15</v>
      </c>
      <c r="K48" s="10" t="n">
        <v>10</v>
      </c>
      <c r="L48" s="10" t="n">
        <v>10</v>
      </c>
      <c r="M48" s="10" t="n">
        <f aca="false">I48+J48+K48+L48</f>
        <v>50</v>
      </c>
      <c r="N48" s="11"/>
      <c r="O48" s="9"/>
    </row>
    <row r="49" s="3" customFormat="true" ht="52" hidden="false" customHeight="false" outlineLevel="0" collapsed="false">
      <c r="A49" s="3" t="n">
        <v>44</v>
      </c>
      <c r="D49" s="2"/>
      <c r="E49" s="23" t="s">
        <v>164</v>
      </c>
      <c r="F49" s="27" t="s">
        <v>165</v>
      </c>
      <c r="G49" s="25" t="s">
        <v>166</v>
      </c>
      <c r="H49" s="17" t="n">
        <v>24</v>
      </c>
      <c r="I49" s="10" t="n">
        <v>6</v>
      </c>
      <c r="J49" s="10" t="n">
        <v>6</v>
      </c>
      <c r="K49" s="10" t="n">
        <v>6</v>
      </c>
      <c r="L49" s="10" t="n">
        <v>6</v>
      </c>
      <c r="M49" s="10" t="n">
        <f aca="false">I49+J49+K49+L49</f>
        <v>24</v>
      </c>
      <c r="N49" s="11"/>
      <c r="O49" s="9"/>
    </row>
    <row r="50" s="3" customFormat="true" ht="52" hidden="false" customHeight="false" outlineLevel="0" collapsed="false">
      <c r="A50" s="3" t="n">
        <v>45</v>
      </c>
      <c r="D50" s="2"/>
      <c r="E50" s="23" t="s">
        <v>167</v>
      </c>
      <c r="F50" s="27" t="s">
        <v>168</v>
      </c>
      <c r="G50" s="25" t="s">
        <v>169</v>
      </c>
      <c r="H50" s="17" t="n">
        <v>12</v>
      </c>
      <c r="I50" s="10" t="n">
        <v>3</v>
      </c>
      <c r="J50" s="10" t="n">
        <v>3</v>
      </c>
      <c r="K50" s="10" t="n">
        <v>3</v>
      </c>
      <c r="L50" s="10" t="n">
        <v>3</v>
      </c>
      <c r="M50" s="10" t="n">
        <f aca="false">I50+J50+K50+L50</f>
        <v>12</v>
      </c>
      <c r="N50" s="11"/>
      <c r="O50" s="9"/>
    </row>
    <row r="51" s="3" customFormat="true" ht="39.5" hidden="false" customHeight="false" outlineLevel="0" collapsed="false">
      <c r="A51" s="3" t="n">
        <v>46</v>
      </c>
      <c r="D51" s="2"/>
      <c r="E51" s="23" t="s">
        <v>170</v>
      </c>
      <c r="F51" s="27" t="s">
        <v>171</v>
      </c>
      <c r="G51" s="25" t="s">
        <v>172</v>
      </c>
      <c r="H51" s="17" t="n">
        <v>100</v>
      </c>
      <c r="I51" s="10" t="n">
        <v>25</v>
      </c>
      <c r="J51" s="10" t="n">
        <v>25</v>
      </c>
      <c r="K51" s="10" t="n">
        <v>25</v>
      </c>
      <c r="L51" s="10" t="n">
        <v>25</v>
      </c>
      <c r="M51" s="10" t="n">
        <f aca="false">I51+J51+K51+L51</f>
        <v>100</v>
      </c>
      <c r="N51" s="11"/>
      <c r="O51" s="9"/>
    </row>
    <row r="52" s="3" customFormat="true" ht="52" hidden="false" customHeight="false" outlineLevel="0" collapsed="false">
      <c r="A52" s="3" t="n">
        <v>47</v>
      </c>
      <c r="D52" s="2"/>
      <c r="E52" s="23" t="s">
        <v>173</v>
      </c>
      <c r="F52" s="27" t="s">
        <v>174</v>
      </c>
      <c r="G52" s="25" t="s">
        <v>175</v>
      </c>
      <c r="H52" s="17" t="n">
        <v>100</v>
      </c>
      <c r="I52" s="10" t="n">
        <v>25</v>
      </c>
      <c r="J52" s="10" t="n">
        <v>25</v>
      </c>
      <c r="K52" s="10" t="n">
        <v>25</v>
      </c>
      <c r="L52" s="10" t="n">
        <v>25</v>
      </c>
      <c r="M52" s="10" t="n">
        <f aca="false">I52+J52+K52+L52</f>
        <v>100</v>
      </c>
      <c r="N52" s="11"/>
      <c r="O52" s="9"/>
    </row>
    <row r="53" s="3" customFormat="true" ht="52" hidden="false" customHeight="false" outlineLevel="0" collapsed="false">
      <c r="A53" s="3" t="n">
        <v>48</v>
      </c>
      <c r="D53" s="2"/>
      <c r="E53" s="23" t="s">
        <v>176</v>
      </c>
      <c r="F53" s="27" t="s">
        <v>177</v>
      </c>
      <c r="G53" s="25" t="s">
        <v>178</v>
      </c>
      <c r="H53" s="17" t="n">
        <v>10</v>
      </c>
      <c r="I53" s="10" t="n">
        <v>3</v>
      </c>
      <c r="J53" s="10" t="n">
        <v>3</v>
      </c>
      <c r="K53" s="10" t="n">
        <v>2</v>
      </c>
      <c r="L53" s="10" t="n">
        <v>2</v>
      </c>
      <c r="M53" s="10" t="n">
        <f aca="false">I53+J53+K53+L53</f>
        <v>10</v>
      </c>
      <c r="N53" s="11"/>
      <c r="O53" s="9"/>
    </row>
    <row r="54" s="3" customFormat="true" ht="64.5" hidden="false" customHeight="false" outlineLevel="0" collapsed="false">
      <c r="A54" s="3" t="n">
        <v>49</v>
      </c>
      <c r="D54" s="2"/>
      <c r="E54" s="15" t="s">
        <v>179</v>
      </c>
      <c r="F54" s="26" t="s">
        <v>180</v>
      </c>
      <c r="G54" s="16" t="s">
        <v>181</v>
      </c>
      <c r="H54" s="17" t="n">
        <v>2</v>
      </c>
      <c r="I54" s="10"/>
      <c r="J54" s="10" t="n">
        <v>2</v>
      </c>
      <c r="K54" s="10"/>
      <c r="L54" s="10"/>
      <c r="M54" s="10" t="n">
        <f aca="false">J54</f>
        <v>2</v>
      </c>
      <c r="N54" s="11"/>
      <c r="O54" s="9"/>
    </row>
    <row r="55" s="3" customFormat="true" ht="39.5" hidden="false" customHeight="false" outlineLevel="0" collapsed="false">
      <c r="A55" s="3" t="n">
        <v>50</v>
      </c>
      <c r="D55" s="2"/>
      <c r="E55" s="23" t="s">
        <v>182</v>
      </c>
      <c r="F55" s="27" t="s">
        <v>183</v>
      </c>
      <c r="G55" s="25" t="s">
        <v>184</v>
      </c>
      <c r="H55" s="17" t="n">
        <v>3</v>
      </c>
      <c r="I55" s="10" t="n">
        <v>0</v>
      </c>
      <c r="J55" s="10" t="n">
        <v>1</v>
      </c>
      <c r="K55" s="10" t="n">
        <v>2</v>
      </c>
      <c r="L55" s="10" t="n">
        <v>0</v>
      </c>
      <c r="M55" s="10" t="n">
        <f aca="false">SUM(I55:L55)</f>
        <v>3</v>
      </c>
      <c r="N55" s="11"/>
      <c r="O55" s="9"/>
    </row>
    <row r="56" s="3" customFormat="true" ht="52" hidden="false" customHeight="false" outlineLevel="0" collapsed="false">
      <c r="A56" s="3" t="n">
        <v>51</v>
      </c>
      <c r="D56" s="2"/>
      <c r="E56" s="23" t="s">
        <v>185</v>
      </c>
      <c r="F56" s="27" t="s">
        <v>186</v>
      </c>
      <c r="G56" s="25" t="s">
        <v>187</v>
      </c>
      <c r="H56" s="17" t="n">
        <v>20</v>
      </c>
      <c r="I56" s="10"/>
      <c r="J56" s="10" t="n">
        <v>20</v>
      </c>
      <c r="K56" s="10"/>
      <c r="L56" s="10"/>
      <c r="M56" s="10" t="n">
        <f aca="false">SUM(I56:L56)</f>
        <v>20</v>
      </c>
      <c r="N56" s="11"/>
      <c r="O56" s="9"/>
    </row>
    <row r="57" s="3" customFormat="true" ht="39.5" hidden="false" customHeight="false" outlineLevel="0" collapsed="false">
      <c r="A57" s="3" t="n">
        <v>52</v>
      </c>
      <c r="B57" s="21" t="s">
        <v>113</v>
      </c>
      <c r="C57" s="21" t="s">
        <v>188</v>
      </c>
      <c r="D57" s="22" t="s">
        <v>189</v>
      </c>
      <c r="E57" s="14" t="s">
        <v>190</v>
      </c>
      <c r="F57" s="26" t="s">
        <v>191</v>
      </c>
      <c r="G57" s="16" t="s">
        <v>192</v>
      </c>
      <c r="H57" s="17" t="n">
        <v>100</v>
      </c>
      <c r="I57" s="10"/>
      <c r="J57" s="10"/>
      <c r="K57" s="10"/>
      <c r="L57" s="10"/>
      <c r="M57" s="10"/>
      <c r="N57" s="11"/>
      <c r="O57" s="9"/>
    </row>
    <row r="58" s="3" customFormat="true" ht="39.5" hidden="false" customHeight="false" outlineLevel="0" collapsed="false">
      <c r="A58" s="3" t="n">
        <v>53</v>
      </c>
      <c r="D58" s="2"/>
      <c r="E58" s="15" t="s">
        <v>193</v>
      </c>
      <c r="F58" s="26" t="s">
        <v>194</v>
      </c>
      <c r="G58" s="42" t="s">
        <v>195</v>
      </c>
      <c r="H58" s="17" t="n">
        <v>2</v>
      </c>
      <c r="I58" s="10" t="n">
        <v>0</v>
      </c>
      <c r="J58" s="10" t="n">
        <v>0</v>
      </c>
      <c r="K58" s="10" t="n">
        <v>0</v>
      </c>
      <c r="L58" s="10" t="n">
        <v>2</v>
      </c>
      <c r="M58" s="10" t="n">
        <v>2</v>
      </c>
      <c r="N58" s="11"/>
      <c r="O58" s="9"/>
    </row>
    <row r="59" s="3" customFormat="true" ht="27" hidden="false" customHeight="false" outlineLevel="0" collapsed="false">
      <c r="A59" s="3" t="n">
        <v>54</v>
      </c>
      <c r="D59" s="2"/>
      <c r="E59" s="23" t="s">
        <v>196</v>
      </c>
      <c r="F59" s="27" t="s">
        <v>197</v>
      </c>
      <c r="G59" s="25" t="s">
        <v>198</v>
      </c>
      <c r="H59" s="17" t="n">
        <v>1</v>
      </c>
      <c r="I59" s="10" t="n">
        <v>1</v>
      </c>
      <c r="J59" s="10" t="n">
        <v>0</v>
      </c>
      <c r="K59" s="10" t="n">
        <v>0</v>
      </c>
      <c r="L59" s="10" t="n">
        <v>0</v>
      </c>
      <c r="M59" s="10" t="n">
        <v>1</v>
      </c>
      <c r="N59" s="11"/>
      <c r="O59" s="9"/>
    </row>
    <row r="60" s="3" customFormat="true" ht="27" hidden="false" customHeight="false" outlineLevel="0" collapsed="false">
      <c r="A60" s="3" t="n">
        <v>55</v>
      </c>
      <c r="D60" s="2"/>
      <c r="E60" s="23" t="s">
        <v>199</v>
      </c>
      <c r="F60" s="27" t="s">
        <v>200</v>
      </c>
      <c r="G60" s="25" t="s">
        <v>201</v>
      </c>
      <c r="H60" s="17" t="n">
        <v>12</v>
      </c>
      <c r="I60" s="10" t="n">
        <v>3</v>
      </c>
      <c r="J60" s="10" t="n">
        <v>3</v>
      </c>
      <c r="K60" s="10" t="n">
        <v>3</v>
      </c>
      <c r="L60" s="10" t="n">
        <v>3</v>
      </c>
      <c r="M60" s="10" t="n">
        <v>12</v>
      </c>
      <c r="N60" s="11"/>
      <c r="O60" s="9"/>
    </row>
    <row r="61" s="3" customFormat="true" ht="27" hidden="false" customHeight="false" outlineLevel="0" collapsed="false">
      <c r="A61" s="3" t="n">
        <v>56</v>
      </c>
      <c r="D61" s="2"/>
      <c r="E61" s="15" t="s">
        <v>202</v>
      </c>
      <c r="F61" s="26" t="s">
        <v>203</v>
      </c>
      <c r="G61" s="16" t="s">
        <v>204</v>
      </c>
      <c r="H61" s="17" t="n">
        <v>12</v>
      </c>
      <c r="I61" s="10" t="n">
        <v>3</v>
      </c>
      <c r="J61" s="10" t="n">
        <v>3</v>
      </c>
      <c r="K61" s="10" t="n">
        <v>3</v>
      </c>
      <c r="L61" s="10" t="n">
        <v>3</v>
      </c>
      <c r="M61" s="10" t="n">
        <v>12</v>
      </c>
      <c r="N61" s="11"/>
      <c r="O61" s="9"/>
    </row>
    <row r="62" s="3" customFormat="true" ht="27" hidden="false" customHeight="false" outlineLevel="0" collapsed="false">
      <c r="A62" s="3" t="n">
        <v>57</v>
      </c>
      <c r="D62" s="2"/>
      <c r="E62" s="23" t="s">
        <v>205</v>
      </c>
      <c r="F62" s="27" t="s">
        <v>206</v>
      </c>
      <c r="G62" s="25" t="s">
        <v>207</v>
      </c>
      <c r="H62" s="17" t="n">
        <v>37</v>
      </c>
      <c r="I62" s="17" t="n">
        <v>37</v>
      </c>
      <c r="J62" s="17" t="n">
        <v>37</v>
      </c>
      <c r="K62" s="17" t="n">
        <v>37</v>
      </c>
      <c r="L62" s="17" t="n">
        <v>37</v>
      </c>
      <c r="M62" s="10" t="n">
        <v>37</v>
      </c>
      <c r="N62" s="11"/>
      <c r="O62" s="9"/>
    </row>
    <row r="63" s="3" customFormat="true" ht="39.5" hidden="false" customHeight="false" outlineLevel="0" collapsed="false">
      <c r="A63" s="3" t="n">
        <v>58</v>
      </c>
      <c r="D63" s="2"/>
      <c r="E63" s="15" t="s">
        <v>208</v>
      </c>
      <c r="F63" s="26" t="s">
        <v>209</v>
      </c>
      <c r="G63" s="16" t="s">
        <v>210</v>
      </c>
      <c r="H63" s="17" t="n">
        <v>15</v>
      </c>
      <c r="I63" s="10" t="n">
        <v>7</v>
      </c>
      <c r="J63" s="10" t="n">
        <v>7</v>
      </c>
      <c r="K63" s="10" t="n">
        <v>7</v>
      </c>
      <c r="L63" s="10" t="n">
        <v>1</v>
      </c>
      <c r="M63" s="10" t="n">
        <v>15</v>
      </c>
      <c r="N63" s="11"/>
      <c r="O63" s="9"/>
    </row>
    <row r="64" s="3" customFormat="true" ht="39.5" hidden="false" customHeight="false" outlineLevel="0" collapsed="false">
      <c r="A64" s="3" t="n">
        <v>59</v>
      </c>
      <c r="D64" s="2"/>
      <c r="E64" s="23" t="s">
        <v>211</v>
      </c>
      <c r="F64" s="27" t="s">
        <v>212</v>
      </c>
      <c r="G64" s="25" t="s">
        <v>213</v>
      </c>
      <c r="H64" s="17" t="n">
        <v>2</v>
      </c>
      <c r="I64" s="10" t="n">
        <v>0</v>
      </c>
      <c r="J64" s="10" t="n">
        <v>2</v>
      </c>
      <c r="K64" s="10" t="n">
        <v>0</v>
      </c>
      <c r="L64" s="10" t="n">
        <v>0</v>
      </c>
      <c r="M64" s="10" t="n">
        <v>2</v>
      </c>
      <c r="N64" s="11"/>
      <c r="O64" s="9"/>
    </row>
    <row r="65" s="3" customFormat="true" ht="27" hidden="false" customHeight="false" outlineLevel="0" collapsed="false">
      <c r="A65" s="3" t="n">
        <v>60</v>
      </c>
      <c r="D65" s="2"/>
      <c r="E65" s="23" t="s">
        <v>214</v>
      </c>
      <c r="F65" s="27" t="s">
        <v>215</v>
      </c>
      <c r="G65" s="25" t="s">
        <v>216</v>
      </c>
      <c r="H65" s="17" t="n">
        <v>3</v>
      </c>
      <c r="I65" s="10" t="n">
        <v>3</v>
      </c>
      <c r="J65" s="10" t="n">
        <v>3</v>
      </c>
      <c r="K65" s="10" t="n">
        <v>3</v>
      </c>
      <c r="L65" s="10" t="n">
        <v>3</v>
      </c>
      <c r="M65" s="10" t="n">
        <v>3</v>
      </c>
      <c r="N65" s="11"/>
      <c r="O65" s="9"/>
    </row>
    <row r="66" s="3" customFormat="true" ht="27" hidden="false" customHeight="false" outlineLevel="0" collapsed="false">
      <c r="A66" s="3" t="n">
        <v>61</v>
      </c>
      <c r="D66" s="2"/>
      <c r="E66" s="23" t="s">
        <v>217</v>
      </c>
      <c r="F66" s="27" t="s">
        <v>218</v>
      </c>
      <c r="G66" s="25" t="s">
        <v>219</v>
      </c>
      <c r="H66" s="17" t="n">
        <v>10</v>
      </c>
      <c r="I66" s="10" t="n">
        <v>10</v>
      </c>
      <c r="J66" s="10" t="n">
        <v>10</v>
      </c>
      <c r="K66" s="10" t="n">
        <v>10</v>
      </c>
      <c r="L66" s="10" t="n">
        <v>10</v>
      </c>
      <c r="M66" s="10" t="n">
        <v>10</v>
      </c>
      <c r="N66" s="11"/>
      <c r="O66" s="9"/>
    </row>
    <row r="67" s="3" customFormat="true" ht="27" hidden="false" customHeight="false" outlineLevel="0" collapsed="false">
      <c r="A67" s="3" t="n">
        <v>62</v>
      </c>
      <c r="D67" s="2"/>
      <c r="E67" s="23" t="s">
        <v>220</v>
      </c>
      <c r="F67" s="27" t="s">
        <v>221</v>
      </c>
      <c r="G67" s="25" t="s">
        <v>222</v>
      </c>
      <c r="H67" s="17" t="n">
        <v>10</v>
      </c>
      <c r="I67" s="10" t="n">
        <v>10</v>
      </c>
      <c r="J67" s="10" t="n">
        <v>10</v>
      </c>
      <c r="K67" s="10" t="n">
        <v>10</v>
      </c>
      <c r="L67" s="10" t="n">
        <v>10</v>
      </c>
      <c r="M67" s="10" t="n">
        <v>10</v>
      </c>
      <c r="N67" s="11"/>
      <c r="O67" s="9"/>
    </row>
    <row r="68" s="3" customFormat="true" ht="39.5" hidden="false" customHeight="false" outlineLevel="0" collapsed="false">
      <c r="A68" s="3" t="n">
        <v>63</v>
      </c>
      <c r="D68" s="2"/>
      <c r="E68" s="23" t="s">
        <v>223</v>
      </c>
      <c r="F68" s="27" t="s">
        <v>224</v>
      </c>
      <c r="G68" s="25" t="s">
        <v>225</v>
      </c>
      <c r="H68" s="17" t="n">
        <v>26</v>
      </c>
      <c r="I68" s="10" t="n">
        <v>6</v>
      </c>
      <c r="J68" s="10" t="n">
        <v>6</v>
      </c>
      <c r="K68" s="10" t="n">
        <v>7</v>
      </c>
      <c r="L68" s="10" t="n">
        <v>7</v>
      </c>
      <c r="M68" s="10" t="n">
        <v>26</v>
      </c>
      <c r="N68" s="11"/>
      <c r="O68" s="9"/>
    </row>
    <row r="69" s="3" customFormat="true" ht="27" hidden="false" customHeight="false" outlineLevel="0" collapsed="false">
      <c r="A69" s="3" t="n">
        <v>64</v>
      </c>
      <c r="D69" s="2"/>
      <c r="E69" s="15" t="s">
        <v>226</v>
      </c>
      <c r="F69" s="26" t="s">
        <v>227</v>
      </c>
      <c r="G69" s="16" t="s">
        <v>228</v>
      </c>
      <c r="H69" s="17" t="n">
        <v>48</v>
      </c>
      <c r="I69" s="10" t="n">
        <v>12</v>
      </c>
      <c r="J69" s="10" t="n">
        <v>12</v>
      </c>
      <c r="K69" s="10" t="n">
        <v>12</v>
      </c>
      <c r="L69" s="10" t="n">
        <v>12</v>
      </c>
      <c r="M69" s="10" t="n">
        <v>48</v>
      </c>
      <c r="N69" s="11"/>
      <c r="O69" s="9"/>
    </row>
    <row r="70" s="3" customFormat="true" ht="39.5" hidden="false" customHeight="false" outlineLevel="0" collapsed="false">
      <c r="A70" s="3" t="n">
        <v>65</v>
      </c>
      <c r="D70" s="2"/>
      <c r="E70" s="23" t="s">
        <v>229</v>
      </c>
      <c r="F70" s="27" t="s">
        <v>230</v>
      </c>
      <c r="G70" s="25" t="s">
        <v>231</v>
      </c>
      <c r="H70" s="17" t="n">
        <v>12</v>
      </c>
      <c r="I70" s="10" t="n">
        <v>3</v>
      </c>
      <c r="J70" s="10" t="n">
        <v>3</v>
      </c>
      <c r="K70" s="10" t="n">
        <v>3</v>
      </c>
      <c r="L70" s="10" t="n">
        <v>3</v>
      </c>
      <c r="M70" s="10" t="n">
        <v>12</v>
      </c>
      <c r="N70" s="11"/>
      <c r="O70" s="9"/>
    </row>
    <row r="71" s="3" customFormat="true" ht="39.5" hidden="false" customHeight="false" outlineLevel="0" collapsed="false">
      <c r="A71" s="3" t="n">
        <v>66</v>
      </c>
      <c r="D71" s="2"/>
      <c r="E71" s="23" t="s">
        <v>232</v>
      </c>
      <c r="F71" s="27" t="s">
        <v>233</v>
      </c>
      <c r="G71" s="25" t="s">
        <v>234</v>
      </c>
      <c r="H71" s="17" t="n">
        <v>48</v>
      </c>
      <c r="I71" s="10" t="n">
        <v>12</v>
      </c>
      <c r="J71" s="10" t="n">
        <v>12</v>
      </c>
      <c r="K71" s="10" t="n">
        <v>12</v>
      </c>
      <c r="L71" s="10" t="n">
        <v>12</v>
      </c>
      <c r="M71" s="10" t="n">
        <v>48</v>
      </c>
      <c r="N71" s="11"/>
      <c r="O71" s="9"/>
    </row>
    <row r="72" s="3" customFormat="true" ht="39.5" hidden="false" customHeight="false" outlineLevel="0" collapsed="false">
      <c r="A72" s="3" t="n">
        <v>67</v>
      </c>
      <c r="D72" s="2"/>
      <c r="E72" s="15" t="s">
        <v>235</v>
      </c>
      <c r="F72" s="26" t="s">
        <v>236</v>
      </c>
      <c r="G72" s="16" t="s">
        <v>237</v>
      </c>
      <c r="H72" s="17" t="n">
        <v>4</v>
      </c>
      <c r="I72" s="10" t="n">
        <v>4</v>
      </c>
      <c r="J72" s="10" t="n">
        <v>4</v>
      </c>
      <c r="K72" s="10" t="n">
        <v>4</v>
      </c>
      <c r="L72" s="10" t="n">
        <v>4</v>
      </c>
      <c r="M72" s="10" t="n">
        <v>4</v>
      </c>
      <c r="N72" s="11"/>
      <c r="O72" s="9"/>
    </row>
    <row r="73" s="3" customFormat="true" ht="52" hidden="false" customHeight="false" outlineLevel="0" collapsed="false">
      <c r="A73" s="3" t="n">
        <v>68</v>
      </c>
      <c r="D73" s="2"/>
      <c r="E73" s="23" t="s">
        <v>238</v>
      </c>
      <c r="F73" s="27" t="s">
        <v>239</v>
      </c>
      <c r="G73" s="25" t="s">
        <v>240</v>
      </c>
      <c r="H73" s="17" t="n">
        <v>1</v>
      </c>
      <c r="I73" s="10" t="n">
        <v>1</v>
      </c>
      <c r="J73" s="10" t="n">
        <v>1</v>
      </c>
      <c r="K73" s="10" t="n">
        <v>1</v>
      </c>
      <c r="L73" s="10" t="n">
        <v>1</v>
      </c>
      <c r="M73" s="10" t="n">
        <v>1</v>
      </c>
      <c r="N73" s="11"/>
      <c r="O73" s="9"/>
    </row>
    <row r="74" s="3" customFormat="true" ht="52" hidden="false" customHeight="false" outlineLevel="0" collapsed="false">
      <c r="A74" s="3" t="n">
        <v>69</v>
      </c>
      <c r="D74" s="2"/>
      <c r="E74" s="23" t="s">
        <v>241</v>
      </c>
      <c r="F74" s="27" t="s">
        <v>242</v>
      </c>
      <c r="G74" s="25" t="s">
        <v>243</v>
      </c>
      <c r="H74" s="17" t="n">
        <v>80</v>
      </c>
      <c r="I74" s="10" t="n">
        <v>20</v>
      </c>
      <c r="J74" s="10" t="n">
        <v>20</v>
      </c>
      <c r="K74" s="10" t="n">
        <v>20</v>
      </c>
      <c r="L74" s="10" t="n">
        <v>20</v>
      </c>
      <c r="M74" s="10" t="n">
        <v>80</v>
      </c>
      <c r="N74" s="11"/>
      <c r="O74" s="9"/>
    </row>
    <row r="75" s="3" customFormat="true" ht="39.5" hidden="false" customHeight="false" outlineLevel="0" collapsed="false">
      <c r="A75" s="3" t="n">
        <v>70</v>
      </c>
      <c r="D75" s="2"/>
      <c r="E75" s="23" t="s">
        <v>244</v>
      </c>
      <c r="F75" s="27" t="s">
        <v>245</v>
      </c>
      <c r="G75" s="25" t="s">
        <v>246</v>
      </c>
      <c r="H75" s="17" t="n">
        <v>3</v>
      </c>
      <c r="I75" s="10" t="n">
        <v>3</v>
      </c>
      <c r="J75" s="10" t="n">
        <v>0</v>
      </c>
      <c r="K75" s="10" t="n">
        <v>0</v>
      </c>
      <c r="L75" s="10" t="n">
        <v>0</v>
      </c>
      <c r="M75" s="10" t="n">
        <v>3</v>
      </c>
      <c r="N75" s="11"/>
      <c r="O75" s="9"/>
    </row>
    <row r="76" s="3" customFormat="true" ht="39.5" hidden="false" customHeight="false" outlineLevel="0" collapsed="false">
      <c r="A76" s="3" t="n">
        <v>71</v>
      </c>
      <c r="D76" s="2"/>
      <c r="E76" s="23" t="s">
        <v>247</v>
      </c>
      <c r="F76" s="27" t="s">
        <v>248</v>
      </c>
      <c r="G76" s="25" t="s">
        <v>249</v>
      </c>
      <c r="H76" s="17" t="n">
        <v>20</v>
      </c>
      <c r="I76" s="10" t="n">
        <v>5</v>
      </c>
      <c r="J76" s="10" t="n">
        <v>5</v>
      </c>
      <c r="K76" s="10" t="n">
        <v>5</v>
      </c>
      <c r="L76" s="10" t="n">
        <v>5</v>
      </c>
      <c r="M76" s="10" t="n">
        <v>20</v>
      </c>
      <c r="N76" s="11"/>
      <c r="O76" s="9"/>
    </row>
    <row r="77" s="3" customFormat="true" ht="39.5" hidden="false" customHeight="false" outlineLevel="0" collapsed="false">
      <c r="A77" s="3" t="n">
        <v>72</v>
      </c>
      <c r="B77" s="21" t="s">
        <v>250</v>
      </c>
      <c r="C77" s="21" t="s">
        <v>251</v>
      </c>
      <c r="D77" s="22" t="s">
        <v>252</v>
      </c>
      <c r="E77" s="14" t="s">
        <v>253</v>
      </c>
      <c r="F77" s="26" t="s">
        <v>254</v>
      </c>
      <c r="G77" s="16" t="s">
        <v>255</v>
      </c>
      <c r="H77" s="17" t="n">
        <v>100</v>
      </c>
      <c r="I77" s="10" t="n">
        <v>100</v>
      </c>
      <c r="J77" s="10" t="n">
        <v>100</v>
      </c>
      <c r="K77" s="10" t="n">
        <v>100</v>
      </c>
      <c r="L77" s="10" t="n">
        <v>100</v>
      </c>
      <c r="M77" s="10" t="n">
        <v>100</v>
      </c>
      <c r="N77" s="11"/>
      <c r="O77" s="9"/>
    </row>
    <row r="78" s="29" customFormat="true" ht="39.5" hidden="false" customHeight="false" outlineLevel="0" collapsed="false">
      <c r="A78" s="29" t="n">
        <v>73</v>
      </c>
      <c r="D78" s="30"/>
      <c r="E78" s="43" t="s">
        <v>256</v>
      </c>
      <c r="F78" s="44" t="s">
        <v>257</v>
      </c>
      <c r="G78" s="45" t="s">
        <v>258</v>
      </c>
      <c r="H78" s="46" t="n">
        <v>12</v>
      </c>
      <c r="I78" s="47" t="n">
        <v>3</v>
      </c>
      <c r="J78" s="47" t="n">
        <v>3</v>
      </c>
      <c r="K78" s="47" t="n">
        <v>3</v>
      </c>
      <c r="L78" s="47" t="n">
        <v>3</v>
      </c>
      <c r="M78" s="47" t="n">
        <f aca="false">SUM(I78:L78)</f>
        <v>12</v>
      </c>
      <c r="N78" s="36"/>
      <c r="O78" s="37"/>
    </row>
    <row r="79" s="29" customFormat="true" ht="27" hidden="false" customHeight="false" outlineLevel="0" collapsed="false">
      <c r="A79" s="29" t="n">
        <v>74</v>
      </c>
      <c r="D79" s="30"/>
      <c r="E79" s="31" t="s">
        <v>259</v>
      </c>
      <c r="F79" s="32" t="s">
        <v>260</v>
      </c>
      <c r="G79" s="33" t="s">
        <v>261</v>
      </c>
      <c r="H79" s="46" t="n">
        <v>12</v>
      </c>
      <c r="I79" s="47" t="n">
        <v>3</v>
      </c>
      <c r="J79" s="47" t="n">
        <v>3</v>
      </c>
      <c r="K79" s="47" t="n">
        <v>3</v>
      </c>
      <c r="L79" s="47" t="n">
        <v>3</v>
      </c>
      <c r="M79" s="47" t="n">
        <f aca="false">SUM(I79:L79)</f>
        <v>12</v>
      </c>
      <c r="N79" s="36"/>
      <c r="O79" s="37"/>
    </row>
    <row r="80" s="3" customFormat="true" ht="39.5" hidden="false" customHeight="true" outlineLevel="0" collapsed="false">
      <c r="A80" s="3" t="n">
        <v>75</v>
      </c>
      <c r="B80" s="21" t="s">
        <v>113</v>
      </c>
      <c r="C80" s="21" t="s">
        <v>262</v>
      </c>
      <c r="D80" s="22" t="s">
        <v>115</v>
      </c>
      <c r="E80" s="39" t="s">
        <v>263</v>
      </c>
      <c r="F80" s="40" t="s">
        <v>264</v>
      </c>
      <c r="G80" s="16" t="s">
        <v>265</v>
      </c>
      <c r="H80" s="20" t="n">
        <v>67.56</v>
      </c>
      <c r="I80" s="10" t="n">
        <v>67.56</v>
      </c>
      <c r="J80" s="10" t="n">
        <v>67.56</v>
      </c>
      <c r="K80" s="10" t="n">
        <v>67.56</v>
      </c>
      <c r="L80" s="10" t="n">
        <v>67.56</v>
      </c>
      <c r="M80" s="10" t="n">
        <v>67.56</v>
      </c>
      <c r="N80" s="11"/>
      <c r="O80" s="9"/>
    </row>
    <row r="81" s="3" customFormat="true" ht="27" hidden="false" customHeight="false" outlineLevel="0" collapsed="false">
      <c r="A81" s="3" t="n">
        <v>76</v>
      </c>
      <c r="B81" s="21" t="s">
        <v>250</v>
      </c>
      <c r="C81" s="21" t="s">
        <v>251</v>
      </c>
      <c r="D81" s="22" t="s">
        <v>252</v>
      </c>
      <c r="E81" s="39"/>
      <c r="F81" s="40"/>
      <c r="G81" s="16" t="s">
        <v>266</v>
      </c>
      <c r="H81" s="20" t="n">
        <v>21</v>
      </c>
      <c r="I81" s="10" t="n">
        <v>21</v>
      </c>
      <c r="J81" s="10" t="n">
        <v>21</v>
      </c>
      <c r="K81" s="10" t="n">
        <v>21</v>
      </c>
      <c r="L81" s="10" t="n">
        <v>21</v>
      </c>
      <c r="M81" s="10" t="n">
        <v>21</v>
      </c>
      <c r="N81" s="11"/>
      <c r="O81" s="9"/>
    </row>
    <row r="82" s="3" customFormat="true" ht="52" hidden="false" customHeight="false" outlineLevel="0" collapsed="false">
      <c r="A82" s="3" t="n">
        <v>77</v>
      </c>
      <c r="D82" s="2"/>
      <c r="E82" s="15" t="s">
        <v>267</v>
      </c>
      <c r="F82" s="26" t="s">
        <v>268</v>
      </c>
      <c r="G82" s="16" t="s">
        <v>269</v>
      </c>
      <c r="H82" s="20" t="n">
        <v>18</v>
      </c>
      <c r="I82" s="10" t="n">
        <v>18</v>
      </c>
      <c r="J82" s="10" t="n">
        <v>18</v>
      </c>
      <c r="K82" s="10" t="n">
        <v>18</v>
      </c>
      <c r="L82" s="10" t="n">
        <v>18</v>
      </c>
      <c r="M82" s="10" t="n">
        <v>18</v>
      </c>
      <c r="N82" s="11"/>
      <c r="O82" s="9"/>
    </row>
    <row r="83" s="3" customFormat="true" ht="64.5" hidden="false" customHeight="false" outlineLevel="0" collapsed="false">
      <c r="A83" s="3" t="n">
        <v>78</v>
      </c>
      <c r="D83" s="2"/>
      <c r="E83" s="23" t="s">
        <v>270</v>
      </c>
      <c r="F83" s="27" t="s">
        <v>271</v>
      </c>
      <c r="G83" s="25" t="s">
        <v>272</v>
      </c>
      <c r="H83" s="17" t="n">
        <v>18</v>
      </c>
      <c r="I83" s="10" t="n">
        <v>18</v>
      </c>
      <c r="J83" s="10" t="n">
        <v>18</v>
      </c>
      <c r="K83" s="10" t="n">
        <v>18</v>
      </c>
      <c r="L83" s="10" t="n">
        <v>18</v>
      </c>
      <c r="M83" s="10" t="n">
        <v>18</v>
      </c>
      <c r="N83" s="11"/>
      <c r="O83" s="9"/>
    </row>
    <row r="84" s="3" customFormat="true" ht="89.5" hidden="false" customHeight="false" outlineLevel="0" collapsed="false">
      <c r="A84" s="3" t="n">
        <v>79</v>
      </c>
      <c r="D84" s="2"/>
      <c r="E84" s="23" t="s">
        <v>273</v>
      </c>
      <c r="F84" s="27" t="s">
        <v>274</v>
      </c>
      <c r="G84" s="25" t="s">
        <v>275</v>
      </c>
      <c r="H84" s="17" t="n">
        <v>18</v>
      </c>
      <c r="I84" s="10" t="n">
        <v>18</v>
      </c>
      <c r="J84" s="10" t="n">
        <v>18</v>
      </c>
      <c r="K84" s="10" t="n">
        <v>18</v>
      </c>
      <c r="L84" s="10" t="n">
        <v>18</v>
      </c>
      <c r="M84" s="10" t="n">
        <v>18</v>
      </c>
      <c r="N84" s="11"/>
      <c r="O84" s="9"/>
    </row>
    <row r="85" s="3" customFormat="true" ht="64.5" hidden="false" customHeight="false" outlineLevel="0" collapsed="false">
      <c r="A85" s="3" t="n">
        <v>80</v>
      </c>
      <c r="D85" s="2"/>
      <c r="E85" s="15" t="s">
        <v>276</v>
      </c>
      <c r="F85" s="15" t="s">
        <v>277</v>
      </c>
      <c r="G85" s="16" t="s">
        <v>278</v>
      </c>
      <c r="H85" s="17" t="n">
        <v>100</v>
      </c>
      <c r="I85" s="10" t="n">
        <v>100</v>
      </c>
      <c r="J85" s="10" t="n">
        <v>100</v>
      </c>
      <c r="K85" s="10" t="n">
        <v>100</v>
      </c>
      <c r="L85" s="10" t="n">
        <v>100</v>
      </c>
      <c r="M85" s="10" t="n">
        <v>100</v>
      </c>
      <c r="N85" s="11"/>
      <c r="O85" s="9"/>
    </row>
    <row r="86" s="3" customFormat="true" ht="39.5" hidden="false" customHeight="false" outlineLevel="0" collapsed="false">
      <c r="A86" s="3" t="n">
        <v>81</v>
      </c>
      <c r="D86" s="2"/>
      <c r="E86" s="23" t="s">
        <v>279</v>
      </c>
      <c r="F86" s="23" t="s">
        <v>280</v>
      </c>
      <c r="G86" s="25" t="s">
        <v>281</v>
      </c>
      <c r="H86" s="17" t="n">
        <v>356</v>
      </c>
      <c r="I86" s="10" t="n">
        <v>356</v>
      </c>
      <c r="J86" s="10" t="n">
        <v>356</v>
      </c>
      <c r="K86" s="10" t="n">
        <v>356</v>
      </c>
      <c r="L86" s="10" t="n">
        <v>356</v>
      </c>
      <c r="M86" s="10" t="n">
        <v>356</v>
      </c>
      <c r="N86" s="11"/>
      <c r="O86" s="9"/>
    </row>
    <row r="87" s="3" customFormat="true" ht="52" hidden="false" customHeight="false" outlineLevel="0" collapsed="false">
      <c r="A87" s="3" t="n">
        <v>82</v>
      </c>
      <c r="D87" s="2"/>
      <c r="E87" s="15" t="s">
        <v>282</v>
      </c>
      <c r="F87" s="15" t="s">
        <v>283</v>
      </c>
      <c r="G87" s="48" t="s">
        <v>284</v>
      </c>
      <c r="H87" s="47" t="n">
        <v>2311</v>
      </c>
      <c r="I87" s="49" t="n">
        <v>626</v>
      </c>
      <c r="J87" s="49" t="n">
        <v>846</v>
      </c>
      <c r="K87" s="49" t="n">
        <v>483</v>
      </c>
      <c r="L87" s="49" t="n">
        <v>356</v>
      </c>
      <c r="M87" s="49" t="n">
        <f aca="false">SUM(I87:L87)</f>
        <v>2311</v>
      </c>
      <c r="N87" s="50"/>
      <c r="O87" s="51"/>
    </row>
    <row r="88" s="52" customFormat="true" ht="64.5" hidden="false" customHeight="false" outlineLevel="0" collapsed="false">
      <c r="A88" s="3" t="n">
        <v>83</v>
      </c>
      <c r="D88" s="2"/>
      <c r="E88" s="23" t="s">
        <v>285</v>
      </c>
      <c r="F88" s="23" t="s">
        <v>286</v>
      </c>
      <c r="G88" s="25" t="s">
        <v>287</v>
      </c>
      <c r="H88" s="46" t="n">
        <v>12</v>
      </c>
      <c r="I88" s="53" t="n">
        <v>3</v>
      </c>
      <c r="J88" s="53" t="n">
        <v>3</v>
      </c>
      <c r="K88" s="53" t="n">
        <v>3</v>
      </c>
      <c r="L88" s="53" t="n">
        <v>3</v>
      </c>
      <c r="M88" s="49" t="n">
        <f aca="false">SUM(I88:L88)</f>
        <v>12</v>
      </c>
      <c r="N88" s="54"/>
      <c r="O88" s="55"/>
    </row>
    <row r="89" s="52" customFormat="true" ht="39.5" hidden="false" customHeight="false" outlineLevel="0" collapsed="false">
      <c r="A89" s="3" t="n">
        <v>84</v>
      </c>
      <c r="D89" s="2"/>
      <c r="E89" s="23" t="s">
        <v>288</v>
      </c>
      <c r="F89" s="23" t="s">
        <v>289</v>
      </c>
      <c r="G89" s="25" t="s">
        <v>290</v>
      </c>
      <c r="H89" s="47" t="n">
        <v>2311</v>
      </c>
      <c r="I89" s="49" t="n">
        <v>626</v>
      </c>
      <c r="J89" s="49" t="n">
        <v>846</v>
      </c>
      <c r="K89" s="49" t="n">
        <v>483</v>
      </c>
      <c r="L89" s="49" t="n">
        <v>356</v>
      </c>
      <c r="M89" s="49" t="n">
        <f aca="false">SUM(I89:L89)</f>
        <v>2311</v>
      </c>
      <c r="N89" s="54"/>
      <c r="O89" s="55"/>
    </row>
    <row r="90" s="52" customFormat="true" ht="64.5" hidden="false" customHeight="false" outlineLevel="0" collapsed="false">
      <c r="A90" s="3" t="n">
        <v>85</v>
      </c>
      <c r="D90" s="2"/>
      <c r="E90" s="15" t="s">
        <v>291</v>
      </c>
      <c r="F90" s="15" t="s">
        <v>292</v>
      </c>
      <c r="G90" s="16" t="s">
        <v>293</v>
      </c>
      <c r="H90" s="20" t="n">
        <v>35</v>
      </c>
      <c r="I90" s="53" t="n">
        <v>35</v>
      </c>
      <c r="J90" s="53" t="n">
        <v>35</v>
      </c>
      <c r="K90" s="53" t="n">
        <v>35</v>
      </c>
      <c r="L90" s="53" t="n">
        <v>35</v>
      </c>
      <c r="M90" s="53" t="n">
        <v>35</v>
      </c>
      <c r="N90" s="54"/>
      <c r="O90" s="55"/>
    </row>
    <row r="91" s="52" customFormat="true" ht="39.5" hidden="false" customHeight="false" outlineLevel="0" collapsed="false">
      <c r="A91" s="3" t="n">
        <v>86</v>
      </c>
      <c r="D91" s="2"/>
      <c r="E91" s="23" t="s">
        <v>294</v>
      </c>
      <c r="F91" s="23" t="s">
        <v>295</v>
      </c>
      <c r="G91" s="25" t="s">
        <v>296</v>
      </c>
      <c r="H91" s="46" t="n">
        <v>70</v>
      </c>
      <c r="I91" s="17" t="n">
        <v>70</v>
      </c>
      <c r="J91" s="17" t="n">
        <v>70</v>
      </c>
      <c r="K91" s="17" t="n">
        <v>70</v>
      </c>
      <c r="L91" s="17" t="n">
        <v>70</v>
      </c>
      <c r="M91" s="17" t="n">
        <v>70</v>
      </c>
      <c r="N91" s="56"/>
      <c r="O91" s="55"/>
    </row>
    <row r="92" s="52" customFormat="true" ht="52" hidden="false" customHeight="false" outlineLevel="0" collapsed="false">
      <c r="A92" s="3" t="n">
        <v>87</v>
      </c>
      <c r="B92" s="12" t="s">
        <v>113</v>
      </c>
      <c r="C92" s="12" t="s">
        <v>188</v>
      </c>
      <c r="D92" s="22" t="s">
        <v>189</v>
      </c>
      <c r="E92" s="14" t="s">
        <v>297</v>
      </c>
      <c r="F92" s="15" t="s">
        <v>298</v>
      </c>
      <c r="G92" s="16" t="s">
        <v>299</v>
      </c>
      <c r="H92" s="17" t="n">
        <v>0.48</v>
      </c>
      <c r="I92" s="17" t="n">
        <v>0.48</v>
      </c>
      <c r="J92" s="17" t="n">
        <v>0.48</v>
      </c>
      <c r="K92" s="17" t="n">
        <v>0.48</v>
      </c>
      <c r="L92" s="17" t="n">
        <v>0.48</v>
      </c>
      <c r="M92" s="17" t="n">
        <v>0.48</v>
      </c>
      <c r="N92" s="57" t="s">
        <v>300</v>
      </c>
      <c r="O92" s="57" t="s">
        <v>300</v>
      </c>
    </row>
    <row r="93" s="52" customFormat="true" ht="52" hidden="false" customHeight="false" outlineLevel="0" collapsed="false">
      <c r="A93" s="3" t="n">
        <v>88</v>
      </c>
      <c r="B93" s="12" t="s">
        <v>137</v>
      </c>
      <c r="C93" s="12" t="s">
        <v>138</v>
      </c>
      <c r="D93" s="22" t="s">
        <v>139</v>
      </c>
      <c r="E93" s="15"/>
      <c r="F93" s="15"/>
      <c r="G93" s="16" t="s">
        <v>301</v>
      </c>
      <c r="H93" s="17" t="n">
        <v>15</v>
      </c>
      <c r="I93" s="53" t="n">
        <v>4</v>
      </c>
      <c r="J93" s="53" t="n">
        <v>4</v>
      </c>
      <c r="K93" s="53" t="n">
        <v>4</v>
      </c>
      <c r="L93" s="53" t="n">
        <v>3</v>
      </c>
      <c r="M93" s="53" t="n">
        <v>15</v>
      </c>
      <c r="N93" s="57" t="s">
        <v>300</v>
      </c>
      <c r="O93" s="57" t="s">
        <v>300</v>
      </c>
    </row>
    <row r="94" s="52" customFormat="true" ht="39.5" hidden="false" customHeight="false" outlineLevel="0" collapsed="false">
      <c r="A94" s="3" t="n">
        <v>89</v>
      </c>
      <c r="B94" s="12" t="s">
        <v>98</v>
      </c>
      <c r="C94" s="12" t="s">
        <v>99</v>
      </c>
      <c r="D94" s="22" t="s">
        <v>100</v>
      </c>
      <c r="E94" s="15"/>
      <c r="F94" s="15"/>
      <c r="G94" s="16" t="s">
        <v>302</v>
      </c>
      <c r="H94" s="17" t="n">
        <v>7.7</v>
      </c>
      <c r="I94" s="17" t="n">
        <v>7.7</v>
      </c>
      <c r="J94" s="17" t="n">
        <v>7.7</v>
      </c>
      <c r="K94" s="17" t="n">
        <v>7.7</v>
      </c>
      <c r="L94" s="17" t="n">
        <v>7.7</v>
      </c>
      <c r="M94" s="17" t="n">
        <v>7.7</v>
      </c>
      <c r="N94" s="57" t="s">
        <v>300</v>
      </c>
      <c r="O94" s="57" t="s">
        <v>300</v>
      </c>
    </row>
    <row r="95" s="52" customFormat="true" ht="89.5" hidden="false" customHeight="false" outlineLevel="0" collapsed="false">
      <c r="A95" s="3" t="n">
        <v>90</v>
      </c>
      <c r="B95" s="12" t="s">
        <v>303</v>
      </c>
      <c r="C95" s="12" t="s">
        <v>304</v>
      </c>
      <c r="D95" s="41" t="n">
        <v>0.09</v>
      </c>
      <c r="E95" s="15" t="s">
        <v>305</v>
      </c>
      <c r="F95" s="15" t="s">
        <v>306</v>
      </c>
      <c r="G95" s="16" t="s">
        <v>307</v>
      </c>
      <c r="H95" s="17" t="n">
        <v>7</v>
      </c>
      <c r="I95" s="53" t="n">
        <v>2</v>
      </c>
      <c r="J95" s="53" t="n">
        <v>2</v>
      </c>
      <c r="K95" s="53" t="n">
        <v>2</v>
      </c>
      <c r="L95" s="53" t="n">
        <v>1</v>
      </c>
      <c r="M95" s="58" t="n">
        <v>7</v>
      </c>
      <c r="N95" s="57" t="s">
        <v>300</v>
      </c>
      <c r="O95" s="57" t="s">
        <v>300</v>
      </c>
    </row>
    <row r="96" s="52" customFormat="true" ht="89.5" hidden="false" customHeight="false" outlineLevel="0" collapsed="false">
      <c r="A96" s="3" t="n">
        <v>91</v>
      </c>
      <c r="D96" s="2"/>
      <c r="E96" s="23" t="s">
        <v>308</v>
      </c>
      <c r="F96" s="23" t="s">
        <v>309</v>
      </c>
      <c r="G96" s="25" t="s">
        <v>310</v>
      </c>
      <c r="H96" s="59" t="n">
        <v>2920</v>
      </c>
      <c r="I96" s="53" t="n">
        <v>2920</v>
      </c>
      <c r="J96" s="53" t="n">
        <v>2920</v>
      </c>
      <c r="K96" s="53" t="n">
        <v>2920</v>
      </c>
      <c r="L96" s="53" t="n">
        <v>2920</v>
      </c>
      <c r="M96" s="53" t="n">
        <v>2920</v>
      </c>
      <c r="N96" s="57" t="s">
        <v>300</v>
      </c>
      <c r="O96" s="57" t="s">
        <v>300</v>
      </c>
    </row>
    <row r="97" s="52" customFormat="true" ht="114.5" hidden="false" customHeight="false" outlineLevel="0" collapsed="false">
      <c r="A97" s="3" t="n">
        <v>92</v>
      </c>
      <c r="D97" s="2"/>
      <c r="E97" s="23" t="s">
        <v>311</v>
      </c>
      <c r="F97" s="23" t="s">
        <v>312</v>
      </c>
      <c r="G97" s="25" t="s">
        <v>313</v>
      </c>
      <c r="H97" s="53" t="n">
        <v>2</v>
      </c>
      <c r="I97" s="58"/>
      <c r="J97" s="58" t="n">
        <v>1</v>
      </c>
      <c r="K97" s="58" t="n">
        <v>1</v>
      </c>
      <c r="L97" s="58"/>
      <c r="M97" s="58" t="n">
        <v>2</v>
      </c>
      <c r="N97" s="57" t="s">
        <v>300</v>
      </c>
      <c r="O97" s="57" t="s">
        <v>300</v>
      </c>
    </row>
    <row r="98" s="52" customFormat="true" ht="77" hidden="false" customHeight="false" outlineLevel="0" collapsed="false">
      <c r="A98" s="3" t="n">
        <v>93</v>
      </c>
      <c r="D98" s="2"/>
      <c r="E98" s="15" t="s">
        <v>314</v>
      </c>
      <c r="F98" s="15" t="s">
        <v>315</v>
      </c>
      <c r="G98" s="16" t="s">
        <v>316</v>
      </c>
      <c r="H98" s="53" t="n">
        <v>356</v>
      </c>
      <c r="I98" s="53" t="n">
        <v>356</v>
      </c>
      <c r="J98" s="53" t="n">
        <v>356</v>
      </c>
      <c r="K98" s="53" t="n">
        <v>356</v>
      </c>
      <c r="L98" s="53" t="n">
        <v>356</v>
      </c>
      <c r="M98" s="53" t="n">
        <v>356</v>
      </c>
      <c r="N98" s="57" t="s">
        <v>300</v>
      </c>
      <c r="O98" s="57" t="s">
        <v>300</v>
      </c>
    </row>
    <row r="99" s="52" customFormat="true" ht="64.5" hidden="false" customHeight="false" outlineLevel="0" collapsed="false">
      <c r="A99" s="3" t="n">
        <v>94</v>
      </c>
      <c r="D99" s="2"/>
      <c r="E99" s="23" t="s">
        <v>317</v>
      </c>
      <c r="F99" s="23" t="s">
        <v>318</v>
      </c>
      <c r="G99" s="25" t="s">
        <v>319</v>
      </c>
      <c r="H99" s="53" t="n">
        <v>18</v>
      </c>
      <c r="I99" s="53" t="n">
        <v>18</v>
      </c>
      <c r="J99" s="53" t="n">
        <v>18</v>
      </c>
      <c r="K99" s="53" t="n">
        <v>18</v>
      </c>
      <c r="L99" s="53" t="n">
        <v>18</v>
      </c>
      <c r="M99" s="53" t="n">
        <v>18</v>
      </c>
      <c r="N99" s="57" t="s">
        <v>300</v>
      </c>
      <c r="O99" s="57" t="s">
        <v>300</v>
      </c>
    </row>
    <row r="100" s="52" customFormat="true" ht="64.5" hidden="false" customHeight="false" outlineLevel="0" collapsed="false">
      <c r="A100" s="3" t="n">
        <v>95</v>
      </c>
      <c r="D100" s="2"/>
      <c r="E100" s="23" t="s">
        <v>320</v>
      </c>
      <c r="F100" s="23" t="s">
        <v>321</v>
      </c>
      <c r="G100" s="25" t="s">
        <v>322</v>
      </c>
      <c r="H100" s="53" t="n">
        <v>18</v>
      </c>
      <c r="I100" s="53" t="n">
        <v>18</v>
      </c>
      <c r="J100" s="53" t="n">
        <v>18</v>
      </c>
      <c r="K100" s="53" t="n">
        <v>18</v>
      </c>
      <c r="L100" s="53" t="n">
        <v>18</v>
      </c>
      <c r="M100" s="53" t="n">
        <v>18</v>
      </c>
      <c r="N100" s="57" t="s">
        <v>300</v>
      </c>
      <c r="O100" s="57" t="s">
        <v>300</v>
      </c>
    </row>
    <row r="101" s="52" customFormat="true" ht="15" hidden="false" customHeight="false" outlineLevel="0" collapsed="false">
      <c r="D101" s="2"/>
      <c r="H101" s="60"/>
      <c r="I101" s="60"/>
      <c r="J101" s="60"/>
      <c r="K101" s="60"/>
      <c r="L101" s="60"/>
      <c r="M101" s="60"/>
      <c r="N101" s="61"/>
      <c r="O101" s="62"/>
    </row>
    <row r="102" s="52" customFormat="true" ht="15" hidden="false" customHeight="false" outlineLevel="0" collapsed="false">
      <c r="D102" s="2"/>
      <c r="H102" s="63"/>
      <c r="I102" s="63"/>
      <c r="J102" s="64"/>
      <c r="K102" s="64"/>
      <c r="L102" s="64"/>
      <c r="M102" s="64"/>
      <c r="N102" s="61"/>
      <c r="O102" s="62"/>
    </row>
    <row r="103" s="52" customFormat="true" ht="15" hidden="false" customHeight="false" outlineLevel="0" collapsed="false">
      <c r="D103" s="2"/>
      <c r="H103" s="65"/>
      <c r="I103" s="64"/>
      <c r="J103" s="64"/>
      <c r="K103" s="64"/>
      <c r="L103" s="64"/>
      <c r="M103" s="64"/>
      <c r="N103" s="61"/>
      <c r="O103" s="62"/>
    </row>
    <row r="104" s="52" customFormat="true" ht="15" hidden="false" customHeight="false" outlineLevel="0" collapsed="false">
      <c r="D104" s="2"/>
      <c r="H104" s="65"/>
      <c r="I104" s="63"/>
      <c r="J104" s="63"/>
      <c r="K104" s="64"/>
      <c r="L104" s="64"/>
      <c r="M104" s="64"/>
      <c r="N104" s="61"/>
      <c r="O104" s="62"/>
    </row>
    <row r="105" s="52" customFormat="true" ht="15" hidden="false" customHeight="false" outlineLevel="0" collapsed="false">
      <c r="D105" s="2"/>
      <c r="H105" s="65"/>
      <c r="I105" s="60"/>
      <c r="J105" s="60"/>
      <c r="K105" s="60"/>
      <c r="L105" s="60"/>
      <c r="M105" s="60"/>
      <c r="N105" s="61"/>
      <c r="O105" s="62"/>
    </row>
    <row r="106" s="52" customFormat="true" ht="15" hidden="false" customHeight="false" outlineLevel="0" collapsed="false">
      <c r="D106" s="2"/>
      <c r="H106" s="65"/>
      <c r="I106" s="60"/>
      <c r="J106" s="60"/>
      <c r="K106" s="60"/>
      <c r="L106" s="60"/>
      <c r="M106" s="60"/>
      <c r="N106" s="61"/>
      <c r="O106" s="62"/>
    </row>
    <row r="107" s="52" customFormat="true" ht="144.75" hidden="false" customHeight="true" outlineLevel="0" collapsed="false">
      <c r="D107" s="2"/>
      <c r="H107" s="65"/>
      <c r="I107" s="60"/>
      <c r="J107" s="60"/>
      <c r="K107" s="60"/>
      <c r="L107" s="60"/>
      <c r="M107" s="60"/>
      <c r="N107" s="61"/>
      <c r="O107" s="62"/>
    </row>
    <row r="108" s="52" customFormat="true" ht="15" hidden="false" customHeight="false" outlineLevel="0" collapsed="false">
      <c r="D108" s="2"/>
      <c r="H108" s="66"/>
      <c r="I108" s="62"/>
      <c r="J108" s="62"/>
      <c r="K108" s="62"/>
      <c r="L108" s="62"/>
      <c r="M108" s="62"/>
      <c r="N108" s="61"/>
      <c r="O108" s="62"/>
    </row>
    <row r="109" s="52" customFormat="true" ht="15" hidden="false" customHeight="false" outlineLevel="0" collapsed="false">
      <c r="D109" s="2"/>
      <c r="H109" s="66"/>
      <c r="I109" s="62"/>
      <c r="J109" s="62"/>
      <c r="K109" s="62"/>
      <c r="L109" s="62"/>
      <c r="M109" s="62"/>
      <c r="N109" s="61"/>
      <c r="O109" s="62"/>
    </row>
    <row r="110" s="52" customFormat="true" ht="15" hidden="false" customHeight="false" outlineLevel="0" collapsed="false">
      <c r="D110" s="2"/>
      <c r="H110" s="66"/>
      <c r="I110" s="62"/>
      <c r="J110" s="62"/>
      <c r="K110" s="62"/>
      <c r="L110" s="62"/>
      <c r="M110" s="62"/>
      <c r="N110" s="61"/>
      <c r="O110" s="62"/>
    </row>
    <row r="111" s="52" customFormat="true" ht="15" hidden="false" customHeight="false" outlineLevel="0" collapsed="false">
      <c r="D111" s="2"/>
      <c r="H111" s="66"/>
      <c r="I111" s="62"/>
      <c r="J111" s="62"/>
      <c r="K111" s="62"/>
      <c r="L111" s="62"/>
      <c r="M111" s="62"/>
      <c r="N111" s="61"/>
      <c r="O111" s="62"/>
    </row>
    <row r="112" s="52" customFormat="true" ht="15" hidden="false" customHeight="false" outlineLevel="0" collapsed="false">
      <c r="D112" s="2"/>
      <c r="H112" s="66"/>
      <c r="I112" s="62"/>
      <c r="J112" s="62"/>
      <c r="K112" s="62"/>
      <c r="L112" s="62"/>
      <c r="M112" s="62"/>
      <c r="N112" s="61"/>
      <c r="O112" s="62"/>
    </row>
    <row r="113" s="52" customFormat="true" ht="15" hidden="false" customHeight="false" outlineLevel="0" collapsed="false">
      <c r="D113" s="2"/>
      <c r="H113" s="66"/>
      <c r="I113" s="62"/>
      <c r="J113" s="60"/>
      <c r="K113" s="62"/>
      <c r="L113" s="62"/>
      <c r="M113" s="62"/>
      <c r="N113" s="61"/>
      <c r="O113" s="62"/>
    </row>
    <row r="114" s="52" customFormat="true" ht="15" hidden="false" customHeight="false" outlineLevel="0" collapsed="false">
      <c r="D114" s="2"/>
      <c r="H114" s="66"/>
      <c r="I114" s="62"/>
      <c r="J114" s="62"/>
      <c r="K114" s="62"/>
      <c r="L114" s="62"/>
      <c r="M114" s="62"/>
      <c r="N114" s="61"/>
      <c r="O114" s="62"/>
    </row>
    <row r="115" s="52" customFormat="true" ht="15" hidden="false" customHeight="false" outlineLevel="0" collapsed="false">
      <c r="D115" s="2"/>
      <c r="H115" s="66"/>
      <c r="I115" s="67"/>
      <c r="J115" s="67"/>
      <c r="K115" s="67"/>
      <c r="L115" s="67"/>
      <c r="M115" s="67"/>
      <c r="N115" s="61"/>
      <c r="O115" s="62"/>
    </row>
    <row r="116" s="52" customFormat="true" ht="15" hidden="false" customHeight="false" outlineLevel="0" collapsed="false">
      <c r="B116" s="68"/>
      <c r="C116" s="68"/>
      <c r="D116" s="2"/>
      <c r="H116" s="66"/>
      <c r="I116" s="62"/>
      <c r="J116" s="62"/>
      <c r="K116" s="62"/>
      <c r="L116" s="62"/>
      <c r="M116" s="62"/>
      <c r="N116" s="69"/>
      <c r="O116" s="62"/>
    </row>
    <row r="117" s="52" customFormat="true" ht="15" hidden="false" customHeight="false" outlineLevel="0" collapsed="false">
      <c r="B117" s="1"/>
      <c r="C117" s="1"/>
      <c r="D117" s="2"/>
      <c r="H117" s="66"/>
      <c r="I117" s="62"/>
      <c r="J117" s="62"/>
      <c r="K117" s="62"/>
      <c r="L117" s="62"/>
      <c r="M117" s="62"/>
      <c r="N117" s="69"/>
      <c r="O117" s="62"/>
    </row>
    <row r="118" s="52" customFormat="true" ht="15" hidden="false" customHeight="false" outlineLevel="0" collapsed="false">
      <c r="B118" s="1"/>
      <c r="C118" s="1"/>
      <c r="D118" s="2"/>
      <c r="H118" s="66"/>
      <c r="I118" s="62"/>
      <c r="J118" s="62"/>
      <c r="K118" s="62"/>
      <c r="L118" s="62"/>
      <c r="M118" s="62"/>
      <c r="N118" s="69"/>
      <c r="O118" s="62"/>
    </row>
    <row r="119" s="68" customFormat="true" ht="13.5" hidden="false" customHeight="false" outlineLevel="0" collapsed="false">
      <c r="B119" s="1"/>
      <c r="C119" s="1"/>
      <c r="D119" s="70"/>
      <c r="N119" s="71"/>
    </row>
    <row r="120" customFormat="false" ht="13.5" hidden="false" customHeight="false" outlineLevel="0" collapsed="false">
      <c r="H120" s="72"/>
      <c r="N120" s="73"/>
    </row>
    <row r="121" customFormat="false" ht="13.5" hidden="false" customHeight="false" outlineLevel="0" collapsed="false">
      <c r="N121" s="73"/>
    </row>
    <row r="122" customFormat="false" ht="13.5" hidden="false" customHeight="false" outlineLevel="0" collapsed="false">
      <c r="N122" s="73"/>
    </row>
    <row r="123" customFormat="false" ht="13.5" hidden="false" customHeight="false" outlineLevel="0" collapsed="false">
      <c r="N123" s="73"/>
    </row>
    <row r="124" customFormat="false" ht="13.5" hidden="false" customHeight="false" outlineLevel="0" collapsed="false">
      <c r="N124" s="73"/>
    </row>
    <row r="125" customFormat="false" ht="13.5" hidden="false" customHeight="false" outlineLevel="0" collapsed="false">
      <c r="H125" s="72"/>
      <c r="N125" s="74"/>
    </row>
    <row r="126" customFormat="false" ht="13.5" hidden="false" customHeight="false" outlineLevel="0" collapsed="false">
      <c r="N126" s="74"/>
    </row>
    <row r="127" customFormat="false" ht="13.5" hidden="false" customHeight="false" outlineLevel="0" collapsed="false">
      <c r="N127" s="74"/>
    </row>
    <row r="128" customFormat="false" ht="13.5" hidden="false" customHeight="false" outlineLevel="0" collapsed="false">
      <c r="N128" s="73"/>
    </row>
    <row r="129" customFormat="false" ht="13.5" hidden="false" customHeight="false" outlineLevel="0" collapsed="false">
      <c r="H129" s="72"/>
      <c r="N129" s="73"/>
    </row>
    <row r="130" customFormat="false" ht="13.5" hidden="false" customHeight="false" outlineLevel="0" collapsed="false">
      <c r="N130" s="73"/>
    </row>
    <row r="131" customFormat="false" ht="13.5" hidden="false" customHeight="false" outlineLevel="0" collapsed="false">
      <c r="N131" s="75"/>
    </row>
    <row r="132" customFormat="false" ht="13.5" hidden="false" customHeight="false" outlineLevel="0" collapsed="false">
      <c r="N132" s="75"/>
    </row>
    <row r="133" customFormat="false" ht="13.5" hidden="false" customHeight="false" outlineLevel="0" collapsed="false">
      <c r="H133" s="72"/>
      <c r="N133" s="75"/>
    </row>
    <row r="134" customFormat="false" ht="13.5" hidden="false" customHeight="false" outlineLevel="0" collapsed="false">
      <c r="N134" s="75"/>
    </row>
    <row r="135" customFormat="false" ht="13.5" hidden="false" customHeight="false" outlineLevel="0" collapsed="false">
      <c r="N135" s="75"/>
    </row>
    <row r="136" customFormat="false" ht="13.5" hidden="false" customHeight="false" outlineLevel="0" collapsed="false">
      <c r="N136" s="75"/>
    </row>
    <row r="137" customFormat="false" ht="13.5" hidden="false" customHeight="false" outlineLevel="0" collapsed="false">
      <c r="H137" s="72"/>
      <c r="N137" s="75"/>
    </row>
    <row r="138" customFormat="false" ht="13.5" hidden="false" customHeight="false" outlineLevel="0" collapsed="false">
      <c r="N138" s="75"/>
    </row>
    <row r="139" customFormat="false" ht="13.5" hidden="false" customHeight="false" outlineLevel="0" collapsed="false">
      <c r="N139" s="75"/>
    </row>
    <row r="140" customFormat="false" ht="13.5" hidden="false" customHeight="false" outlineLevel="0" collapsed="false">
      <c r="N140" s="75"/>
    </row>
    <row r="141" customFormat="false" ht="13.5" hidden="false" customHeight="false" outlineLevel="0" collapsed="false">
      <c r="H141" s="72"/>
      <c r="N141" s="75"/>
    </row>
    <row r="142" customFormat="false" ht="13.5" hidden="false" customHeight="false" outlineLevel="0" collapsed="false">
      <c r="N142" s="75"/>
    </row>
    <row r="143" customFormat="false" ht="13.5" hidden="false" customHeight="false" outlineLevel="0" collapsed="false">
      <c r="N143" s="75"/>
    </row>
    <row r="144" customFormat="false" ht="13.5" hidden="false" customHeight="false" outlineLevel="0" collapsed="false">
      <c r="N144" s="75"/>
    </row>
    <row r="145" customFormat="false" ht="13.5" hidden="false" customHeight="false" outlineLevel="0" collapsed="false">
      <c r="H145" s="72"/>
      <c r="N145" s="75"/>
    </row>
    <row r="146" customFormat="false" ht="13.5" hidden="false" customHeight="false" outlineLevel="0" collapsed="false">
      <c r="N146" s="75"/>
    </row>
    <row r="147" customFormat="false" ht="13.5" hidden="false" customHeight="false" outlineLevel="0" collapsed="false">
      <c r="N147" s="75"/>
    </row>
    <row r="148" customFormat="false" ht="13.5" hidden="false" customHeight="false" outlineLevel="0" collapsed="false">
      <c r="N148" s="75"/>
    </row>
  </sheetData>
  <mergeCells count="18">
    <mergeCell ref="H1:O1"/>
    <mergeCell ref="H2:O2"/>
    <mergeCell ref="A4:A5"/>
    <mergeCell ref="B4:B5"/>
    <mergeCell ref="C4:C5"/>
    <mergeCell ref="D4:D5"/>
    <mergeCell ref="E4:E5"/>
    <mergeCell ref="F4:F5"/>
    <mergeCell ref="G4:G5"/>
    <mergeCell ref="H4:H5"/>
    <mergeCell ref="I4:M4"/>
    <mergeCell ref="N4:O4"/>
    <mergeCell ref="B6:B7"/>
    <mergeCell ref="B41:B43"/>
    <mergeCell ref="E41:E42"/>
    <mergeCell ref="F41:F42"/>
    <mergeCell ref="E80:E81"/>
    <mergeCell ref="F80:F81"/>
  </mergeCells>
  <printOptions headings="false" gridLines="false" gridLinesSet="true" horizontalCentered="false" verticalCentered="false"/>
  <pageMargins left="0.93125" right="0.0375" top="0.7875" bottom="0.734027777777778" header="0.511811023622047" footer="0.511811023622047"/>
  <pageSetup paperSize="9" scale="45"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148"/>
  <sheetViews>
    <sheetView showFormulas="false" showGridLines="true" showRowColHeaders="true" showZeros="true" rightToLeft="false" tabSelected="true" showOutlineSymbols="true" defaultGridColor="true" view="normal" topLeftCell="E25" colorId="64" zoomScale="75" zoomScaleNormal="75" zoomScalePageLayoutView="100" workbookViewId="0">
      <selection pane="topLeft" activeCell="H29" activeCellId="0" sqref="H29"/>
    </sheetView>
  </sheetViews>
  <sheetFormatPr defaultColWidth="8.71484375" defaultRowHeight="13.5" customHeight="false" zeroHeight="false" outlineLevelRow="0" outlineLevelCol="0"/>
  <cols>
    <col collapsed="false" customWidth="false" hidden="false" outlineLevel="0" max="1" min="1" style="1" width="8.71"/>
    <col collapsed="false" customWidth="true" hidden="false" outlineLevel="0" max="3" min="2" style="76" width="13.71"/>
    <col collapsed="false" customWidth="true" hidden="false" outlineLevel="0" max="5" min="4" style="1" width="22.28"/>
    <col collapsed="false" customWidth="true" hidden="true" outlineLevel="0" max="6" min="6" style="2" width="35"/>
    <col collapsed="false" customWidth="true" hidden="false" outlineLevel="0" max="9" min="7" style="1" width="35"/>
    <col collapsed="false" customWidth="true" hidden="false" outlineLevel="0" max="10" min="10" style="3" width="18.58"/>
    <col collapsed="false" customWidth="true" hidden="false" outlineLevel="0" max="11" min="11" style="3" width="58.58"/>
    <col collapsed="false" customWidth="true" hidden="false" outlineLevel="0" max="16" min="12" style="1" width="13"/>
    <col collapsed="false" customWidth="true" hidden="false" outlineLevel="0" max="17" min="17" style="4" width="19.86"/>
    <col collapsed="false" customWidth="true" hidden="false" outlineLevel="0" max="18" min="18" style="1" width="21.28"/>
    <col collapsed="false" customWidth="false" hidden="false" outlineLevel="0" max="16384" min="19" style="1" width="8.71"/>
  </cols>
  <sheetData>
    <row r="1" customFormat="false" ht="15" hidden="false" customHeight="false" outlineLevel="0" collapsed="false">
      <c r="J1" s="5" t="s">
        <v>0</v>
      </c>
      <c r="K1" s="5"/>
      <c r="L1" s="5"/>
      <c r="M1" s="5"/>
      <c r="N1" s="5"/>
      <c r="O1" s="5"/>
      <c r="P1" s="5"/>
      <c r="Q1" s="5"/>
      <c r="R1" s="5"/>
    </row>
    <row r="2" customFormat="false" ht="15" hidden="false" customHeight="false" outlineLevel="0" collapsed="false">
      <c r="J2" s="5" t="s">
        <v>1</v>
      </c>
      <c r="K2" s="5"/>
      <c r="L2" s="5"/>
      <c r="M2" s="5"/>
      <c r="N2" s="5"/>
      <c r="O2" s="5"/>
      <c r="P2" s="5"/>
      <c r="Q2" s="5"/>
      <c r="R2" s="5"/>
    </row>
    <row r="3" customFormat="false" ht="13.5" hidden="false" customHeight="false" outlineLevel="0" collapsed="false">
      <c r="J3" s="6"/>
      <c r="K3" s="6"/>
      <c r="L3" s="7"/>
      <c r="M3" s="7"/>
      <c r="N3" s="7"/>
      <c r="O3" s="7"/>
      <c r="P3" s="7"/>
    </row>
    <row r="4" s="3" customFormat="true" ht="60" hidden="false" customHeight="true" outlineLevel="0" collapsed="false">
      <c r="A4" s="8" t="s">
        <v>2</v>
      </c>
      <c r="B4" s="77"/>
      <c r="C4" s="77"/>
      <c r="D4" s="9" t="s">
        <v>3</v>
      </c>
      <c r="E4" s="9" t="s">
        <v>4</v>
      </c>
      <c r="F4" s="9" t="s">
        <v>5</v>
      </c>
      <c r="G4" s="9" t="s">
        <v>6</v>
      </c>
      <c r="H4" s="9" t="s">
        <v>7</v>
      </c>
      <c r="I4" s="9" t="s">
        <v>8</v>
      </c>
      <c r="J4" s="10" t="s">
        <v>5</v>
      </c>
      <c r="K4" s="10" t="s">
        <v>323</v>
      </c>
      <c r="L4" s="10" t="s">
        <v>9</v>
      </c>
      <c r="M4" s="10"/>
      <c r="N4" s="10"/>
      <c r="O4" s="10"/>
      <c r="P4" s="10"/>
      <c r="Q4" s="11" t="s">
        <v>10</v>
      </c>
      <c r="R4" s="11"/>
    </row>
    <row r="5" s="3" customFormat="true" ht="30" hidden="false" customHeight="true" outlineLevel="0" collapsed="false">
      <c r="A5" s="8"/>
      <c r="B5" s="77"/>
      <c r="C5" s="77"/>
      <c r="D5" s="9"/>
      <c r="E5" s="9"/>
      <c r="F5" s="9"/>
      <c r="G5" s="9"/>
      <c r="H5" s="9"/>
      <c r="I5" s="9"/>
      <c r="J5" s="10"/>
      <c r="K5" s="10"/>
      <c r="L5" s="10" t="s">
        <v>11</v>
      </c>
      <c r="M5" s="10" t="s">
        <v>12</v>
      </c>
      <c r="N5" s="10" t="s">
        <v>13</v>
      </c>
      <c r="O5" s="10" t="s">
        <v>14</v>
      </c>
      <c r="P5" s="10" t="s">
        <v>15</v>
      </c>
      <c r="Q5" s="11" t="s">
        <v>16</v>
      </c>
      <c r="R5" s="9" t="s">
        <v>17</v>
      </c>
    </row>
    <row r="6" s="3" customFormat="true" ht="59.5" hidden="false" customHeight="true" outlineLevel="0" collapsed="false">
      <c r="A6" s="3" t="n">
        <v>1</v>
      </c>
      <c r="B6" s="78" t="s">
        <v>324</v>
      </c>
      <c r="C6" s="79" t="s">
        <v>325</v>
      </c>
      <c r="D6" s="12" t="s">
        <v>18</v>
      </c>
      <c r="E6" s="12" t="s">
        <v>19</v>
      </c>
      <c r="F6" s="13" t="n">
        <v>0.4</v>
      </c>
      <c r="G6" s="15" t="s">
        <v>20</v>
      </c>
      <c r="H6" s="15" t="s">
        <v>21</v>
      </c>
      <c r="I6" s="16" t="s">
        <v>22</v>
      </c>
      <c r="J6" s="17" t="n">
        <v>35</v>
      </c>
      <c r="K6" s="17"/>
      <c r="L6" s="10"/>
      <c r="M6" s="10"/>
      <c r="N6" s="10"/>
      <c r="O6" s="10" t="n">
        <v>35</v>
      </c>
      <c r="P6" s="10" t="n">
        <f aca="false">SUM(L6:O6)</f>
        <v>35</v>
      </c>
      <c r="Q6" s="11"/>
      <c r="R6" s="9"/>
    </row>
    <row r="7" s="3" customFormat="true" ht="69.5" hidden="false" customHeight="false" outlineLevel="0" collapsed="false">
      <c r="A7" s="3" t="n">
        <v>2</v>
      </c>
      <c r="B7" s="78"/>
      <c r="C7" s="79"/>
      <c r="D7" s="12"/>
      <c r="E7" s="12" t="s">
        <v>23</v>
      </c>
      <c r="F7" s="18" t="s">
        <v>24</v>
      </c>
      <c r="G7" s="14" t="s">
        <v>25</v>
      </c>
      <c r="H7" s="80" t="s">
        <v>326</v>
      </c>
      <c r="I7" s="81" t="s">
        <v>27</v>
      </c>
      <c r="J7" s="20" t="n">
        <v>46</v>
      </c>
      <c r="K7" s="20" t="s">
        <v>327</v>
      </c>
      <c r="L7" s="10"/>
      <c r="M7" s="10" t="n">
        <v>23</v>
      </c>
      <c r="N7" s="10" t="n">
        <v>23</v>
      </c>
      <c r="O7" s="10"/>
      <c r="P7" s="10" t="n">
        <f aca="false">SUM(L7:O7)</f>
        <v>46</v>
      </c>
      <c r="Q7" s="11"/>
      <c r="R7" s="9"/>
    </row>
    <row r="8" s="3" customFormat="true" ht="59.5" hidden="false" customHeight="false" outlineLevel="0" collapsed="false">
      <c r="A8" s="3" t="n">
        <v>3</v>
      </c>
      <c r="B8" s="82" t="s">
        <v>328</v>
      </c>
      <c r="C8" s="83" t="s">
        <v>329</v>
      </c>
      <c r="D8" s="21" t="s">
        <v>28</v>
      </c>
      <c r="E8" s="21" t="s">
        <v>29</v>
      </c>
      <c r="F8" s="22" t="s">
        <v>30</v>
      </c>
      <c r="G8" s="23" t="s">
        <v>31</v>
      </c>
      <c r="H8" s="24" t="s">
        <v>32</v>
      </c>
      <c r="I8" s="25" t="s">
        <v>33</v>
      </c>
      <c r="J8" s="17" t="n">
        <v>46</v>
      </c>
      <c r="K8" s="17"/>
      <c r="L8" s="10"/>
      <c r="M8" s="10"/>
      <c r="N8" s="10"/>
      <c r="O8" s="10" t="n">
        <v>46</v>
      </c>
      <c r="P8" s="10" t="n">
        <f aca="false">SUM(L8:O8)</f>
        <v>46</v>
      </c>
      <c r="Q8" s="11"/>
      <c r="R8" s="9"/>
    </row>
    <row r="9" s="3" customFormat="true" ht="64.5" hidden="false" customHeight="false" outlineLevel="0" collapsed="false">
      <c r="A9" s="3" t="n">
        <v>4</v>
      </c>
      <c r="B9" s="77"/>
      <c r="C9" s="77"/>
      <c r="F9" s="2"/>
      <c r="G9" s="23" t="s">
        <v>34</v>
      </c>
      <c r="H9" s="24" t="s">
        <v>35</v>
      </c>
      <c r="I9" s="25" t="s">
        <v>36</v>
      </c>
      <c r="J9" s="17" t="n">
        <v>46</v>
      </c>
      <c r="K9" s="17"/>
      <c r="L9" s="10"/>
      <c r="M9" s="10" t="n">
        <v>23</v>
      </c>
      <c r="N9" s="10" t="n">
        <v>23</v>
      </c>
      <c r="O9" s="10"/>
      <c r="P9" s="10" t="n">
        <f aca="false">SUM(L9:O9)</f>
        <v>46</v>
      </c>
      <c r="Q9" s="11"/>
      <c r="R9" s="9"/>
    </row>
    <row r="10" s="3" customFormat="true" ht="56" hidden="false" customHeight="false" outlineLevel="0" collapsed="false">
      <c r="A10" s="3" t="n">
        <v>5</v>
      </c>
      <c r="B10" s="77"/>
      <c r="C10" s="77"/>
      <c r="F10" s="2"/>
      <c r="G10" s="14" t="s">
        <v>37</v>
      </c>
      <c r="H10" s="84" t="s">
        <v>38</v>
      </c>
      <c r="I10" s="81" t="s">
        <v>39</v>
      </c>
      <c r="J10" s="20" t="n">
        <v>45</v>
      </c>
      <c r="K10" s="20" t="s">
        <v>330</v>
      </c>
      <c r="L10" s="10"/>
      <c r="M10" s="10"/>
      <c r="N10" s="10"/>
      <c r="O10" s="10" t="n">
        <v>45</v>
      </c>
      <c r="P10" s="10" t="n">
        <f aca="false">SUM(L10:O10)</f>
        <v>45</v>
      </c>
      <c r="Q10" s="11"/>
      <c r="R10" s="9"/>
    </row>
    <row r="11" s="3" customFormat="true" ht="52" hidden="false" customHeight="false" outlineLevel="0" collapsed="false">
      <c r="A11" s="3" t="n">
        <v>6</v>
      </c>
      <c r="B11" s="77"/>
      <c r="C11" s="77"/>
      <c r="F11" s="2"/>
      <c r="G11" s="23" t="s">
        <v>40</v>
      </c>
      <c r="H11" s="27" t="s">
        <v>41</v>
      </c>
      <c r="I11" s="25" t="s">
        <v>42</v>
      </c>
      <c r="J11" s="17" t="n">
        <v>17</v>
      </c>
      <c r="K11" s="17"/>
      <c r="L11" s="10"/>
      <c r="M11" s="10" t="n">
        <v>2</v>
      </c>
      <c r="N11" s="10" t="n">
        <v>8</v>
      </c>
      <c r="O11" s="10" t="n">
        <v>7</v>
      </c>
      <c r="P11" s="10" t="n">
        <f aca="false">SUM(L11:O11)</f>
        <v>17</v>
      </c>
      <c r="Q11" s="11"/>
      <c r="R11" s="9"/>
    </row>
    <row r="12" s="3" customFormat="true" ht="52" hidden="false" customHeight="false" outlineLevel="0" collapsed="false">
      <c r="A12" s="3" t="n">
        <v>7</v>
      </c>
      <c r="B12" s="77"/>
      <c r="C12" s="77"/>
      <c r="F12" s="2"/>
      <c r="G12" s="23" t="s">
        <v>43</v>
      </c>
      <c r="H12" s="27" t="s">
        <v>44</v>
      </c>
      <c r="I12" s="25" t="s">
        <v>45</v>
      </c>
      <c r="J12" s="17" t="n">
        <v>311</v>
      </c>
      <c r="K12" s="17"/>
      <c r="L12" s="10" t="n">
        <v>35</v>
      </c>
      <c r="M12" s="10" t="n">
        <v>115</v>
      </c>
      <c r="N12" s="10" t="n">
        <v>126</v>
      </c>
      <c r="O12" s="10" t="n">
        <v>35</v>
      </c>
      <c r="P12" s="10" t="n">
        <f aca="false">SUM(L12:O12)</f>
        <v>311</v>
      </c>
      <c r="Q12" s="11"/>
      <c r="R12" s="9"/>
    </row>
    <row r="13" s="3" customFormat="true" ht="64.5" hidden="false" customHeight="false" outlineLevel="0" collapsed="false">
      <c r="A13" s="3" t="n">
        <v>8</v>
      </c>
      <c r="B13" s="77"/>
      <c r="C13" s="77"/>
      <c r="F13" s="2"/>
      <c r="G13" s="23" t="s">
        <v>46</v>
      </c>
      <c r="H13" s="27" t="s">
        <v>47</v>
      </c>
      <c r="I13" s="25" t="s">
        <v>48</v>
      </c>
      <c r="J13" s="17" t="n">
        <v>160</v>
      </c>
      <c r="K13" s="17"/>
      <c r="L13" s="10"/>
      <c r="M13" s="10"/>
      <c r="N13" s="10"/>
      <c r="O13" s="10" t="n">
        <v>160</v>
      </c>
      <c r="P13" s="10" t="n">
        <f aca="false">SUM(L13:O13)</f>
        <v>160</v>
      </c>
      <c r="Q13" s="11"/>
      <c r="R13" s="9"/>
    </row>
    <row r="14" s="3" customFormat="true" ht="52" hidden="false" customHeight="false" outlineLevel="0" collapsed="false">
      <c r="A14" s="3" t="n">
        <v>9</v>
      </c>
      <c r="B14" s="77"/>
      <c r="C14" s="77"/>
      <c r="F14" s="2"/>
      <c r="G14" s="14" t="s">
        <v>49</v>
      </c>
      <c r="H14" s="84" t="s">
        <v>50</v>
      </c>
      <c r="I14" s="81" t="s">
        <v>51</v>
      </c>
      <c r="J14" s="20" t="n">
        <v>2</v>
      </c>
      <c r="K14" s="20" t="s">
        <v>331</v>
      </c>
      <c r="L14" s="10"/>
      <c r="M14" s="10"/>
      <c r="N14" s="10"/>
      <c r="O14" s="10" t="n">
        <v>2</v>
      </c>
      <c r="P14" s="10" t="n">
        <f aca="false">SUM(L14:O14)</f>
        <v>2</v>
      </c>
      <c r="Q14" s="11"/>
      <c r="R14" s="9"/>
    </row>
    <row r="15" s="3" customFormat="true" ht="52" hidden="false" customHeight="false" outlineLevel="0" collapsed="false">
      <c r="A15" s="3" t="n">
        <v>10</v>
      </c>
      <c r="B15" s="77"/>
      <c r="C15" s="77"/>
      <c r="F15" s="2"/>
      <c r="G15" s="23" t="s">
        <v>52</v>
      </c>
      <c r="H15" s="27" t="s">
        <v>53</v>
      </c>
      <c r="I15" s="25" t="s">
        <v>54</v>
      </c>
      <c r="J15" s="17" t="n">
        <v>2</v>
      </c>
      <c r="K15" s="17"/>
      <c r="L15" s="10"/>
      <c r="M15" s="10"/>
      <c r="N15" s="10"/>
      <c r="O15" s="10" t="n">
        <v>2</v>
      </c>
      <c r="P15" s="10" t="n">
        <f aca="false">SUM(L15:O15)</f>
        <v>2</v>
      </c>
      <c r="Q15" s="11"/>
      <c r="R15" s="9"/>
    </row>
    <row r="16" s="3" customFormat="true" ht="71" hidden="false" customHeight="false" outlineLevel="0" collapsed="false">
      <c r="A16" s="3" t="n">
        <v>11</v>
      </c>
      <c r="B16" s="82" t="s">
        <v>324</v>
      </c>
      <c r="C16" s="83" t="s">
        <v>332</v>
      </c>
      <c r="D16" s="21" t="s">
        <v>55</v>
      </c>
      <c r="E16" s="21" t="s">
        <v>56</v>
      </c>
      <c r="F16" s="28" t="n">
        <v>1</v>
      </c>
      <c r="G16" s="15" t="s">
        <v>57</v>
      </c>
      <c r="H16" s="26" t="s">
        <v>58</v>
      </c>
      <c r="I16" s="16" t="s">
        <v>59</v>
      </c>
      <c r="J16" s="17" t="n">
        <v>95</v>
      </c>
      <c r="K16" s="17"/>
      <c r="L16" s="10"/>
      <c r="M16" s="10"/>
      <c r="N16" s="10"/>
      <c r="O16" s="10"/>
      <c r="P16" s="10"/>
      <c r="Q16" s="11"/>
      <c r="R16" s="9"/>
    </row>
    <row r="17" s="3" customFormat="true" ht="52" hidden="false" customHeight="false" outlineLevel="0" collapsed="false">
      <c r="A17" s="3" t="n">
        <v>12</v>
      </c>
      <c r="B17" s="77"/>
      <c r="C17" s="77"/>
      <c r="F17" s="2"/>
      <c r="G17" s="14" t="s">
        <v>60</v>
      </c>
      <c r="H17" s="84" t="s">
        <v>61</v>
      </c>
      <c r="I17" s="81" t="s">
        <v>62</v>
      </c>
      <c r="J17" s="20" t="n">
        <v>36</v>
      </c>
      <c r="K17" s="20" t="s">
        <v>56</v>
      </c>
      <c r="L17" s="10" t="n">
        <v>7</v>
      </c>
      <c r="M17" s="10" t="n">
        <v>11</v>
      </c>
      <c r="N17" s="10" t="n">
        <v>11</v>
      </c>
      <c r="O17" s="10" t="n">
        <v>7</v>
      </c>
      <c r="P17" s="10" t="n">
        <f aca="false">SUM(L17:O17)</f>
        <v>36</v>
      </c>
      <c r="Q17" s="11"/>
      <c r="R17" s="9"/>
    </row>
    <row r="18" s="3" customFormat="true" ht="39.5" hidden="false" customHeight="false" outlineLevel="0" collapsed="false">
      <c r="A18" s="3" t="n">
        <v>13</v>
      </c>
      <c r="B18" s="77"/>
      <c r="C18" s="77"/>
      <c r="F18" s="2"/>
      <c r="G18" s="23" t="s">
        <v>63</v>
      </c>
      <c r="H18" s="27" t="s">
        <v>64</v>
      </c>
      <c r="I18" s="25" t="s">
        <v>65</v>
      </c>
      <c r="J18" s="17" t="n">
        <v>10</v>
      </c>
      <c r="K18" s="17"/>
      <c r="L18" s="10" t="n">
        <v>2</v>
      </c>
      <c r="M18" s="10" t="n">
        <v>2</v>
      </c>
      <c r="N18" s="10" t="n">
        <v>5</v>
      </c>
      <c r="O18" s="10" t="n">
        <v>1</v>
      </c>
      <c r="P18" s="10" t="n">
        <f aca="false">SUM(L18:O18)</f>
        <v>10</v>
      </c>
      <c r="Q18" s="11"/>
      <c r="R18" s="9"/>
    </row>
    <row r="19" s="3" customFormat="true" ht="64.5" hidden="false" customHeight="false" outlineLevel="0" collapsed="false">
      <c r="A19" s="3" t="n">
        <v>14</v>
      </c>
      <c r="B19" s="77"/>
      <c r="C19" s="77"/>
      <c r="F19" s="2"/>
      <c r="G19" s="23" t="s">
        <v>66</v>
      </c>
      <c r="H19" s="27" t="s">
        <v>67</v>
      </c>
      <c r="I19" s="25" t="s">
        <v>68</v>
      </c>
      <c r="J19" s="17" t="n">
        <v>18</v>
      </c>
      <c r="K19" s="17"/>
      <c r="L19" s="35" t="n">
        <v>4</v>
      </c>
      <c r="M19" s="35" t="n">
        <v>6</v>
      </c>
      <c r="N19" s="35" t="n">
        <v>6</v>
      </c>
      <c r="O19" s="35" t="n">
        <v>2</v>
      </c>
      <c r="P19" s="35" t="n">
        <f aca="false">SUM(L19:O19)</f>
        <v>18</v>
      </c>
      <c r="Q19" s="11"/>
      <c r="R19" s="9"/>
    </row>
    <row r="20" s="3" customFormat="true" ht="52" hidden="false" customHeight="false" outlineLevel="0" collapsed="false">
      <c r="A20" s="3" t="n">
        <v>15</v>
      </c>
      <c r="B20" s="77"/>
      <c r="C20" s="77"/>
      <c r="F20" s="2"/>
      <c r="G20" s="14" t="s">
        <v>69</v>
      </c>
      <c r="H20" s="84" t="s">
        <v>70</v>
      </c>
      <c r="I20" s="81" t="s">
        <v>71</v>
      </c>
      <c r="J20" s="20" t="n">
        <v>115</v>
      </c>
      <c r="K20" s="20" t="s">
        <v>56</v>
      </c>
      <c r="L20" s="10" t="n">
        <v>29</v>
      </c>
      <c r="M20" s="10" t="n">
        <v>29</v>
      </c>
      <c r="N20" s="10" t="n">
        <v>29</v>
      </c>
      <c r="O20" s="10" t="n">
        <v>28</v>
      </c>
      <c r="P20" s="10" t="n">
        <f aca="false">L20+M20+N20+O20</f>
        <v>115</v>
      </c>
      <c r="Q20" s="11"/>
      <c r="R20" s="9"/>
    </row>
    <row r="21" s="3" customFormat="true" ht="52" hidden="false" customHeight="false" outlineLevel="0" collapsed="false">
      <c r="A21" s="3" t="n">
        <v>16</v>
      </c>
      <c r="B21" s="77"/>
      <c r="C21" s="77"/>
      <c r="E21" s="3" t="n">
        <v>1</v>
      </c>
      <c r="F21" s="2"/>
      <c r="G21" s="23" t="s">
        <v>72</v>
      </c>
      <c r="H21" s="27" t="s">
        <v>73</v>
      </c>
      <c r="I21" s="25" t="s">
        <v>74</v>
      </c>
      <c r="J21" s="17" t="n">
        <v>100</v>
      </c>
      <c r="K21" s="17"/>
      <c r="L21" s="10" t="n">
        <v>25</v>
      </c>
      <c r="M21" s="10" t="n">
        <v>25</v>
      </c>
      <c r="N21" s="10" t="n">
        <v>25</v>
      </c>
      <c r="O21" s="10" t="n">
        <v>25</v>
      </c>
      <c r="P21" s="10" t="n">
        <f aca="false">L21+M21+N21+O21</f>
        <v>100</v>
      </c>
      <c r="Q21" s="11"/>
      <c r="R21" s="9"/>
    </row>
    <row r="22" s="3" customFormat="true" ht="52" hidden="false" customHeight="false" outlineLevel="0" collapsed="false">
      <c r="A22" s="3" t="n">
        <v>17</v>
      </c>
      <c r="B22" s="77"/>
      <c r="C22" s="77"/>
      <c r="E22" s="3" t="n">
        <v>2</v>
      </c>
      <c r="F22" s="2"/>
      <c r="G22" s="23" t="s">
        <v>75</v>
      </c>
      <c r="H22" s="27" t="s">
        <v>76</v>
      </c>
      <c r="I22" s="25" t="s">
        <v>77</v>
      </c>
      <c r="J22" s="17" t="n">
        <v>24</v>
      </c>
      <c r="K22" s="17"/>
      <c r="L22" s="10" t="n">
        <v>6</v>
      </c>
      <c r="M22" s="10" t="n">
        <v>6</v>
      </c>
      <c r="N22" s="10" t="n">
        <v>6</v>
      </c>
      <c r="O22" s="10" t="n">
        <v>6</v>
      </c>
      <c r="P22" s="10" t="n">
        <f aca="false">L22+M22+N22+O22</f>
        <v>24</v>
      </c>
      <c r="Q22" s="11"/>
      <c r="R22" s="9"/>
    </row>
    <row r="23" s="3" customFormat="true" ht="39.5" hidden="false" customHeight="false" outlineLevel="0" collapsed="false">
      <c r="A23" s="3" t="n">
        <v>18</v>
      </c>
      <c r="B23" s="77"/>
      <c r="C23" s="77"/>
      <c r="E23" s="3" t="n">
        <v>3</v>
      </c>
      <c r="F23" s="2"/>
      <c r="G23" s="23" t="s">
        <v>78</v>
      </c>
      <c r="H23" s="27" t="s">
        <v>79</v>
      </c>
      <c r="I23" s="25" t="s">
        <v>80</v>
      </c>
      <c r="J23" s="17" t="n">
        <v>24</v>
      </c>
      <c r="K23" s="17"/>
      <c r="L23" s="10" t="n">
        <v>6</v>
      </c>
      <c r="M23" s="10" t="n">
        <v>6</v>
      </c>
      <c r="N23" s="10" t="n">
        <v>6</v>
      </c>
      <c r="O23" s="10" t="n">
        <v>6</v>
      </c>
      <c r="P23" s="10" t="n">
        <f aca="false">L23+M23+N23+O23</f>
        <v>24</v>
      </c>
      <c r="Q23" s="11"/>
      <c r="R23" s="9"/>
    </row>
    <row r="24" s="3" customFormat="true" ht="64.5" hidden="false" customHeight="false" outlineLevel="0" collapsed="false">
      <c r="A24" s="3" t="n">
        <v>19</v>
      </c>
      <c r="B24" s="77"/>
      <c r="C24" s="77"/>
      <c r="E24" s="3" t="n">
        <v>4</v>
      </c>
      <c r="F24" s="2"/>
      <c r="G24" s="23" t="s">
        <v>81</v>
      </c>
      <c r="H24" s="27" t="s">
        <v>82</v>
      </c>
      <c r="I24" s="25" t="s">
        <v>83</v>
      </c>
      <c r="J24" s="17" t="n">
        <v>12</v>
      </c>
      <c r="K24" s="17"/>
      <c r="L24" s="10" t="n">
        <v>3</v>
      </c>
      <c r="M24" s="10" t="n">
        <v>3</v>
      </c>
      <c r="N24" s="10" t="n">
        <v>3</v>
      </c>
      <c r="O24" s="10" t="n">
        <v>3</v>
      </c>
      <c r="P24" s="10" t="n">
        <f aca="false">L24+M24+N24+O24</f>
        <v>12</v>
      </c>
      <c r="Q24" s="11"/>
      <c r="R24" s="9"/>
    </row>
    <row r="25" s="3" customFormat="true" ht="52" hidden="false" customHeight="false" outlineLevel="0" collapsed="false">
      <c r="A25" s="3" t="n">
        <v>20</v>
      </c>
      <c r="B25" s="77"/>
      <c r="C25" s="77"/>
      <c r="E25" s="3" t="n">
        <v>5</v>
      </c>
      <c r="F25" s="2"/>
      <c r="G25" s="23" t="s">
        <v>84</v>
      </c>
      <c r="H25" s="27" t="s">
        <v>85</v>
      </c>
      <c r="I25" s="25" t="s">
        <v>86</v>
      </c>
      <c r="J25" s="17" t="n">
        <v>50</v>
      </c>
      <c r="K25" s="17"/>
      <c r="L25" s="10" t="n">
        <v>13</v>
      </c>
      <c r="M25" s="10" t="n">
        <v>13</v>
      </c>
      <c r="N25" s="10" t="n">
        <v>12</v>
      </c>
      <c r="O25" s="10" t="n">
        <v>12</v>
      </c>
      <c r="P25" s="10" t="n">
        <f aca="false">L25+M25+N25+O25</f>
        <v>50</v>
      </c>
      <c r="Q25" s="11"/>
      <c r="R25" s="9"/>
    </row>
    <row r="26" s="3" customFormat="true" ht="52" hidden="false" customHeight="false" outlineLevel="0" collapsed="false">
      <c r="A26" s="3" t="n">
        <v>21</v>
      </c>
      <c r="B26" s="77"/>
      <c r="C26" s="77"/>
      <c r="E26" s="3" t="n">
        <v>6</v>
      </c>
      <c r="F26" s="2"/>
      <c r="G26" s="23" t="s">
        <v>87</v>
      </c>
      <c r="H26" s="27" t="s">
        <v>88</v>
      </c>
      <c r="I26" s="25" t="s">
        <v>89</v>
      </c>
      <c r="J26" s="17" t="n">
        <v>150</v>
      </c>
      <c r="K26" s="17"/>
      <c r="L26" s="10" t="n">
        <v>38</v>
      </c>
      <c r="M26" s="10" t="n">
        <v>38</v>
      </c>
      <c r="N26" s="10" t="n">
        <v>37</v>
      </c>
      <c r="O26" s="10" t="n">
        <v>37</v>
      </c>
      <c r="P26" s="10" t="n">
        <f aca="false">L26+M26+N26+O26</f>
        <v>150</v>
      </c>
      <c r="Q26" s="11"/>
      <c r="R26" s="9"/>
    </row>
    <row r="27" s="3" customFormat="true" ht="39.5" hidden="false" customHeight="false" outlineLevel="0" collapsed="false">
      <c r="A27" s="3" t="n">
        <v>22</v>
      </c>
      <c r="B27" s="77"/>
      <c r="C27" s="77"/>
      <c r="E27" s="3" t="n">
        <v>7</v>
      </c>
      <c r="F27" s="2"/>
      <c r="G27" s="23" t="s">
        <v>90</v>
      </c>
      <c r="H27" s="27" t="s">
        <v>91</v>
      </c>
      <c r="I27" s="25" t="s">
        <v>92</v>
      </c>
      <c r="J27" s="17" t="n">
        <v>100</v>
      </c>
      <c r="K27" s="17"/>
      <c r="L27" s="10" t="n">
        <v>25</v>
      </c>
      <c r="M27" s="10" t="n">
        <v>25</v>
      </c>
      <c r="N27" s="10" t="n">
        <v>25</v>
      </c>
      <c r="O27" s="10" t="n">
        <v>25</v>
      </c>
      <c r="P27" s="10" t="n">
        <f aca="false">L27+M27+N27+O27</f>
        <v>100</v>
      </c>
      <c r="Q27" s="11"/>
      <c r="R27" s="9"/>
    </row>
    <row r="28" s="3" customFormat="true" ht="52" hidden="false" customHeight="false" outlineLevel="0" collapsed="false">
      <c r="A28" s="3" t="n">
        <v>23</v>
      </c>
      <c r="B28" s="77"/>
      <c r="C28" s="77"/>
      <c r="F28" s="2"/>
      <c r="G28" s="14" t="s">
        <v>93</v>
      </c>
      <c r="H28" s="84" t="s">
        <v>94</v>
      </c>
      <c r="I28" s="81" t="s">
        <v>51</v>
      </c>
      <c r="J28" s="20" t="n">
        <v>3</v>
      </c>
      <c r="K28" s="20" t="s">
        <v>56</v>
      </c>
      <c r="L28" s="10"/>
      <c r="M28" s="10" t="n">
        <v>3</v>
      </c>
      <c r="N28" s="10"/>
      <c r="O28" s="10"/>
      <c r="P28" s="10" t="n">
        <f aca="false">M28</f>
        <v>3</v>
      </c>
      <c r="Q28" s="11"/>
      <c r="R28" s="9"/>
    </row>
    <row r="29" s="3" customFormat="true" ht="39.5" hidden="false" customHeight="false" outlineLevel="0" collapsed="false">
      <c r="A29" s="3" t="n">
        <v>24</v>
      </c>
      <c r="B29" s="77"/>
      <c r="C29" s="77"/>
      <c r="F29" s="2"/>
      <c r="G29" s="23" t="s">
        <v>95</v>
      </c>
      <c r="H29" s="27" t="s">
        <v>96</v>
      </c>
      <c r="I29" s="25" t="s">
        <v>97</v>
      </c>
      <c r="J29" s="17" t="n">
        <v>23</v>
      </c>
      <c r="K29" s="17"/>
      <c r="L29" s="35"/>
      <c r="M29" s="35" t="n">
        <v>23</v>
      </c>
      <c r="N29" s="35"/>
      <c r="O29" s="35"/>
      <c r="P29" s="35"/>
      <c r="Q29" s="11"/>
      <c r="R29" s="9"/>
    </row>
    <row r="30" s="3" customFormat="true" ht="39.5" hidden="false" customHeight="false" outlineLevel="0" collapsed="false">
      <c r="A30" s="3" t="n">
        <v>25</v>
      </c>
      <c r="B30" s="82" t="s">
        <v>333</v>
      </c>
      <c r="C30" s="83" t="s">
        <v>334</v>
      </c>
      <c r="D30" s="12" t="s">
        <v>98</v>
      </c>
      <c r="E30" s="12" t="s">
        <v>99</v>
      </c>
      <c r="F30" s="22" t="s">
        <v>100</v>
      </c>
      <c r="G30" s="15" t="s">
        <v>101</v>
      </c>
      <c r="H30" s="26" t="s">
        <v>102</v>
      </c>
      <c r="I30" s="16" t="s">
        <v>103</v>
      </c>
      <c r="J30" s="17" t="n">
        <v>100</v>
      </c>
      <c r="K30" s="17"/>
      <c r="L30" s="10"/>
      <c r="M30" s="10"/>
      <c r="N30" s="10"/>
      <c r="O30" s="10"/>
      <c r="P30" s="10"/>
      <c r="Q30" s="11"/>
      <c r="R30" s="9"/>
    </row>
    <row r="31" s="3" customFormat="true" ht="52" hidden="false" customHeight="false" outlineLevel="0" collapsed="false">
      <c r="A31" s="3" t="n">
        <v>26</v>
      </c>
      <c r="B31" s="77"/>
      <c r="C31" s="77"/>
      <c r="F31" s="2"/>
      <c r="G31" s="14" t="s">
        <v>104</v>
      </c>
      <c r="H31" s="84" t="s">
        <v>105</v>
      </c>
      <c r="I31" s="81" t="s">
        <v>106</v>
      </c>
      <c r="J31" s="20" t="n">
        <v>22</v>
      </c>
      <c r="K31" s="20" t="s">
        <v>99</v>
      </c>
      <c r="L31" s="10"/>
      <c r="M31" s="10"/>
      <c r="N31" s="10"/>
      <c r="O31" s="10" t="n">
        <v>22</v>
      </c>
      <c r="P31" s="10" t="n">
        <f aca="false">SUM(L31:O31)</f>
        <v>22</v>
      </c>
      <c r="Q31" s="85"/>
      <c r="R31" s="9"/>
    </row>
    <row r="32" s="3" customFormat="true" ht="39.5" hidden="false" customHeight="false" outlineLevel="0" collapsed="false">
      <c r="A32" s="3" t="n">
        <v>27</v>
      </c>
      <c r="B32" s="77"/>
      <c r="C32" s="77"/>
      <c r="F32" s="2"/>
      <c r="G32" s="23" t="s">
        <v>107</v>
      </c>
      <c r="H32" s="27" t="s">
        <v>108</v>
      </c>
      <c r="I32" s="25" t="s">
        <v>109</v>
      </c>
      <c r="J32" s="17" t="n">
        <v>90</v>
      </c>
      <c r="K32" s="17"/>
      <c r="L32" s="10" t="n">
        <v>21</v>
      </c>
      <c r="M32" s="10" t="n">
        <v>26</v>
      </c>
      <c r="N32" s="10" t="n">
        <v>29</v>
      </c>
      <c r="O32" s="10" t="n">
        <v>27</v>
      </c>
      <c r="P32" s="10" t="n">
        <v>90</v>
      </c>
      <c r="Q32" s="11"/>
      <c r="R32" s="9"/>
    </row>
    <row r="33" s="3" customFormat="true" ht="39.5" hidden="false" customHeight="false" outlineLevel="0" collapsed="false">
      <c r="A33" s="3" t="n">
        <v>28</v>
      </c>
      <c r="B33" s="77"/>
      <c r="C33" s="77"/>
      <c r="F33" s="2"/>
      <c r="G33" s="23" t="s">
        <v>110</v>
      </c>
      <c r="H33" s="27" t="s">
        <v>111</v>
      </c>
      <c r="I33" s="25" t="s">
        <v>112</v>
      </c>
      <c r="J33" s="17" t="n">
        <v>32</v>
      </c>
      <c r="K33" s="17"/>
      <c r="L33" s="10"/>
      <c r="M33" s="10"/>
      <c r="N33" s="10" t="n">
        <v>32</v>
      </c>
      <c r="O33" s="10"/>
      <c r="P33" s="10" t="n">
        <f aca="false">SUM(L33:O33)</f>
        <v>32</v>
      </c>
      <c r="Q33" s="11"/>
      <c r="R33" s="9"/>
    </row>
    <row r="34" s="3" customFormat="true" ht="39.5" hidden="false" customHeight="false" outlineLevel="0" collapsed="false">
      <c r="A34" s="3" t="n">
        <v>29</v>
      </c>
      <c r="B34" s="82" t="s">
        <v>333</v>
      </c>
      <c r="C34" s="83" t="s">
        <v>335</v>
      </c>
      <c r="D34" s="12" t="s">
        <v>113</v>
      </c>
      <c r="E34" s="12" t="s">
        <v>114</v>
      </c>
      <c r="F34" s="22" t="s">
        <v>115</v>
      </c>
      <c r="G34" s="15" t="s">
        <v>116</v>
      </c>
      <c r="H34" s="26" t="s">
        <v>117</v>
      </c>
      <c r="I34" s="16" t="s">
        <v>118</v>
      </c>
      <c r="J34" s="17" t="n">
        <v>70</v>
      </c>
      <c r="K34" s="17"/>
      <c r="L34" s="10"/>
      <c r="M34" s="10"/>
      <c r="N34" s="10"/>
      <c r="O34" s="10"/>
      <c r="P34" s="10"/>
      <c r="Q34" s="11"/>
      <c r="R34" s="9"/>
    </row>
    <row r="35" s="3" customFormat="true" ht="39.5" hidden="false" customHeight="false" outlineLevel="0" collapsed="false">
      <c r="A35" s="3" t="n">
        <v>30</v>
      </c>
      <c r="B35" s="77"/>
      <c r="C35" s="77"/>
      <c r="D35" s="38"/>
      <c r="F35" s="2"/>
      <c r="G35" s="14" t="s">
        <v>119</v>
      </c>
      <c r="H35" s="84" t="s">
        <v>120</v>
      </c>
      <c r="I35" s="81" t="s">
        <v>121</v>
      </c>
      <c r="J35" s="20" t="n">
        <v>12</v>
      </c>
      <c r="K35" s="20" t="s">
        <v>114</v>
      </c>
      <c r="L35" s="10" t="n">
        <v>2</v>
      </c>
      <c r="M35" s="10" t="n">
        <v>4</v>
      </c>
      <c r="N35" s="10" t="n">
        <v>4</v>
      </c>
      <c r="O35" s="10" t="n">
        <v>2</v>
      </c>
      <c r="P35" s="10" t="n">
        <f aca="false">SUM(L35:O35)</f>
        <v>12</v>
      </c>
      <c r="Q35" s="11"/>
      <c r="R35" s="9"/>
    </row>
    <row r="36" s="3" customFormat="true" ht="77" hidden="false" customHeight="false" outlineLevel="0" collapsed="false">
      <c r="A36" s="3" t="n">
        <v>31</v>
      </c>
      <c r="B36" s="77"/>
      <c r="C36" s="77"/>
      <c r="F36" s="2"/>
      <c r="G36" s="23" t="s">
        <v>122</v>
      </c>
      <c r="H36" s="27" t="s">
        <v>123</v>
      </c>
      <c r="I36" s="25" t="s">
        <v>124</v>
      </c>
      <c r="J36" s="17" t="n">
        <v>46</v>
      </c>
      <c r="K36" s="17"/>
      <c r="L36" s="10" t="n">
        <v>9</v>
      </c>
      <c r="M36" s="10" t="n">
        <v>12</v>
      </c>
      <c r="N36" s="10" t="n">
        <v>7</v>
      </c>
      <c r="O36" s="10" t="n">
        <v>18</v>
      </c>
      <c r="P36" s="10" t="n">
        <f aca="false">SUM(L36:O36)</f>
        <v>46</v>
      </c>
      <c r="Q36" s="11"/>
      <c r="R36" s="9"/>
    </row>
    <row r="37" s="3" customFormat="true" ht="77" hidden="false" customHeight="false" outlineLevel="0" collapsed="false">
      <c r="A37" s="3" t="n">
        <v>32</v>
      </c>
      <c r="B37" s="77"/>
      <c r="C37" s="77"/>
      <c r="F37" s="2"/>
      <c r="G37" s="23" t="s">
        <v>125</v>
      </c>
      <c r="H37" s="27" t="s">
        <v>126</v>
      </c>
      <c r="I37" s="25" t="s">
        <v>127</v>
      </c>
      <c r="J37" s="17" t="n">
        <v>44</v>
      </c>
      <c r="K37" s="17"/>
      <c r="L37" s="10" t="n">
        <v>11</v>
      </c>
      <c r="M37" s="10" t="n">
        <v>13</v>
      </c>
      <c r="N37" s="10" t="n">
        <v>11</v>
      </c>
      <c r="O37" s="10" t="n">
        <v>9</v>
      </c>
      <c r="P37" s="10" t="n">
        <f aca="false">SUM(L37:O37)</f>
        <v>44</v>
      </c>
      <c r="Q37" s="11"/>
      <c r="R37" s="9"/>
    </row>
    <row r="38" s="3" customFormat="true" ht="77" hidden="false" customHeight="false" outlineLevel="0" collapsed="false">
      <c r="A38" s="3" t="n">
        <v>33</v>
      </c>
      <c r="B38" s="77"/>
      <c r="C38" s="77"/>
      <c r="F38" s="2"/>
      <c r="G38" s="23" t="s">
        <v>128</v>
      </c>
      <c r="H38" s="27" t="s">
        <v>129</v>
      </c>
      <c r="I38" s="25" t="s">
        <v>130</v>
      </c>
      <c r="J38" s="17" t="n">
        <v>1</v>
      </c>
      <c r="K38" s="17"/>
      <c r="L38" s="10" t="n">
        <v>0</v>
      </c>
      <c r="M38" s="10" t="n">
        <v>0</v>
      </c>
      <c r="N38" s="10" t="n">
        <v>0</v>
      </c>
      <c r="O38" s="10" t="n">
        <v>1</v>
      </c>
      <c r="P38" s="10" t="n">
        <f aca="false">SUM(L38:O38)</f>
        <v>1</v>
      </c>
      <c r="Q38" s="11"/>
      <c r="R38" s="9"/>
    </row>
    <row r="39" s="3" customFormat="true" ht="52" hidden="false" customHeight="false" outlineLevel="0" collapsed="false">
      <c r="A39" s="3" t="n">
        <v>34</v>
      </c>
      <c r="B39" s="77"/>
      <c r="C39" s="77"/>
      <c r="F39" s="2"/>
      <c r="G39" s="14" t="s">
        <v>131</v>
      </c>
      <c r="H39" s="84" t="s">
        <v>132</v>
      </c>
      <c r="I39" s="81" t="s">
        <v>133</v>
      </c>
      <c r="J39" s="20" t="n">
        <v>7</v>
      </c>
      <c r="K39" s="20" t="s">
        <v>114</v>
      </c>
      <c r="L39" s="10"/>
      <c r="M39" s="10"/>
      <c r="N39" s="10"/>
      <c r="O39" s="10" t="n">
        <v>7</v>
      </c>
      <c r="P39" s="10" t="n">
        <v>7</v>
      </c>
      <c r="Q39" s="11"/>
      <c r="R39" s="9"/>
    </row>
    <row r="40" s="3" customFormat="true" ht="52" hidden="false" customHeight="false" outlineLevel="0" collapsed="false">
      <c r="A40" s="3" t="n">
        <v>35</v>
      </c>
      <c r="B40" s="77"/>
      <c r="C40" s="77"/>
      <c r="F40" s="2"/>
      <c r="G40" s="23" t="s">
        <v>134</v>
      </c>
      <c r="H40" s="27" t="s">
        <v>135</v>
      </c>
      <c r="I40" s="25" t="s">
        <v>136</v>
      </c>
      <c r="J40" s="17" t="n">
        <v>1</v>
      </c>
      <c r="K40" s="17"/>
      <c r="L40" s="10" t="n">
        <v>0</v>
      </c>
      <c r="M40" s="10" t="n">
        <v>0</v>
      </c>
      <c r="N40" s="10" t="n">
        <v>0</v>
      </c>
      <c r="O40" s="10" t="n">
        <v>1</v>
      </c>
      <c r="P40" s="10" t="n">
        <v>1</v>
      </c>
      <c r="Q40" s="11"/>
      <c r="R40" s="9"/>
    </row>
    <row r="41" s="3" customFormat="true" ht="48" hidden="false" customHeight="true" outlineLevel="0" collapsed="false">
      <c r="A41" s="3" t="n">
        <v>36</v>
      </c>
      <c r="B41" s="78" t="s">
        <v>333</v>
      </c>
      <c r="C41" s="79" t="s">
        <v>334</v>
      </c>
      <c r="D41" s="12" t="s">
        <v>137</v>
      </c>
      <c r="E41" s="21" t="s">
        <v>138</v>
      </c>
      <c r="F41" s="22" t="s">
        <v>139</v>
      </c>
      <c r="G41" s="40" t="s">
        <v>140</v>
      </c>
      <c r="H41" s="40" t="s">
        <v>141</v>
      </c>
      <c r="I41" s="16" t="s">
        <v>142</v>
      </c>
      <c r="J41" s="17" t="n">
        <v>85</v>
      </c>
      <c r="K41" s="17"/>
      <c r="L41" s="10"/>
      <c r="M41" s="10"/>
      <c r="N41" s="10"/>
      <c r="O41" s="10"/>
      <c r="P41" s="10"/>
      <c r="Q41" s="11"/>
      <c r="R41" s="9"/>
    </row>
    <row r="42" s="3" customFormat="true" ht="48" hidden="false" customHeight="false" outlineLevel="0" collapsed="false">
      <c r="A42" s="3" t="n">
        <v>37</v>
      </c>
      <c r="B42" s="78"/>
      <c r="C42" s="79"/>
      <c r="D42" s="12"/>
      <c r="E42" s="21" t="s">
        <v>143</v>
      </c>
      <c r="F42" s="41" t="n">
        <v>1</v>
      </c>
      <c r="G42" s="40"/>
      <c r="H42" s="40"/>
      <c r="I42" s="16" t="s">
        <v>144</v>
      </c>
      <c r="J42" s="17" t="n">
        <v>80</v>
      </c>
      <c r="K42" s="17"/>
      <c r="L42" s="10"/>
      <c r="M42" s="10"/>
      <c r="N42" s="10"/>
      <c r="O42" s="10"/>
      <c r="P42" s="10"/>
      <c r="Q42" s="11"/>
      <c r="R42" s="9"/>
    </row>
    <row r="43" s="3" customFormat="true" ht="56" hidden="false" customHeight="false" outlineLevel="0" collapsed="false">
      <c r="A43" s="3" t="n">
        <v>38</v>
      </c>
      <c r="B43" s="78"/>
      <c r="C43" s="79"/>
      <c r="D43" s="12"/>
      <c r="E43" s="21" t="s">
        <v>145</v>
      </c>
      <c r="F43" s="41" t="n">
        <v>1</v>
      </c>
      <c r="G43" s="14" t="s">
        <v>146</v>
      </c>
      <c r="H43" s="84" t="s">
        <v>147</v>
      </c>
      <c r="I43" s="81" t="s">
        <v>148</v>
      </c>
      <c r="J43" s="20" t="n">
        <v>25</v>
      </c>
      <c r="K43" s="20" t="s">
        <v>336</v>
      </c>
      <c r="L43" s="10" t="n">
        <v>4</v>
      </c>
      <c r="M43" s="10" t="n">
        <v>7</v>
      </c>
      <c r="N43" s="10" t="n">
        <v>7</v>
      </c>
      <c r="O43" s="10" t="n">
        <v>7</v>
      </c>
      <c r="P43" s="10" t="n">
        <f aca="false">SUM(L43:O43)</f>
        <v>25</v>
      </c>
      <c r="Q43" s="11"/>
      <c r="R43" s="9"/>
    </row>
    <row r="44" s="3" customFormat="true" ht="52" hidden="false" customHeight="false" outlineLevel="0" collapsed="false">
      <c r="A44" s="3" t="n">
        <v>39</v>
      </c>
      <c r="B44" s="77"/>
      <c r="C44" s="77"/>
      <c r="F44" s="2"/>
      <c r="G44" s="23" t="s">
        <v>149</v>
      </c>
      <c r="H44" s="27" t="s">
        <v>150</v>
      </c>
      <c r="I44" s="25" t="s">
        <v>151</v>
      </c>
      <c r="J44" s="17" t="n">
        <v>15</v>
      </c>
      <c r="K44" s="17"/>
      <c r="L44" s="10" t="n">
        <v>3</v>
      </c>
      <c r="M44" s="10" t="n">
        <v>4</v>
      </c>
      <c r="N44" s="10" t="n">
        <v>6</v>
      </c>
      <c r="O44" s="10" t="n">
        <v>2</v>
      </c>
      <c r="P44" s="10" t="n">
        <f aca="false">SUM(L44:O44)</f>
        <v>15</v>
      </c>
      <c r="Q44" s="11"/>
      <c r="R44" s="9"/>
    </row>
    <row r="45" s="3" customFormat="true" ht="83" hidden="false" customHeight="false" outlineLevel="0" collapsed="false">
      <c r="A45" s="3" t="n">
        <v>40</v>
      </c>
      <c r="B45" s="77"/>
      <c r="C45" s="77"/>
      <c r="F45" s="2"/>
      <c r="G45" s="14" t="s">
        <v>152</v>
      </c>
      <c r="H45" s="84" t="s">
        <v>153</v>
      </c>
      <c r="I45" s="81" t="s">
        <v>154</v>
      </c>
      <c r="J45" s="20" t="n">
        <v>100</v>
      </c>
      <c r="K45" s="20" t="s">
        <v>337</v>
      </c>
      <c r="L45" s="10" t="n">
        <v>25</v>
      </c>
      <c r="M45" s="10" t="n">
        <v>25</v>
      </c>
      <c r="N45" s="10" t="n">
        <v>25</v>
      </c>
      <c r="O45" s="10" t="n">
        <v>25</v>
      </c>
      <c r="P45" s="10" t="n">
        <f aca="false">L45+M45+N45+O45</f>
        <v>100</v>
      </c>
      <c r="Q45" s="11"/>
      <c r="R45" s="9"/>
    </row>
    <row r="46" s="3" customFormat="true" ht="52" hidden="false" customHeight="false" outlineLevel="0" collapsed="false">
      <c r="A46" s="3" t="n">
        <v>41</v>
      </c>
      <c r="B46" s="77"/>
      <c r="C46" s="77"/>
      <c r="F46" s="2"/>
      <c r="G46" s="23" t="s">
        <v>155</v>
      </c>
      <c r="H46" s="27" t="s">
        <v>156</v>
      </c>
      <c r="I46" s="25" t="s">
        <v>157</v>
      </c>
      <c r="J46" s="17" t="n">
        <v>150</v>
      </c>
      <c r="K46" s="17"/>
      <c r="L46" s="10" t="n">
        <v>38</v>
      </c>
      <c r="M46" s="10" t="n">
        <v>38</v>
      </c>
      <c r="N46" s="10" t="n">
        <v>37</v>
      </c>
      <c r="O46" s="10" t="n">
        <v>37</v>
      </c>
      <c r="P46" s="10" t="n">
        <f aca="false">L46+M46+N46+O46</f>
        <v>150</v>
      </c>
      <c r="Q46" s="11"/>
      <c r="R46" s="9"/>
    </row>
    <row r="47" s="3" customFormat="true" ht="39.5" hidden="false" customHeight="false" outlineLevel="0" collapsed="false">
      <c r="A47" s="3" t="n">
        <v>42</v>
      </c>
      <c r="B47" s="77"/>
      <c r="C47" s="77"/>
      <c r="F47" s="2"/>
      <c r="G47" s="23" t="s">
        <v>158</v>
      </c>
      <c r="H47" s="27" t="s">
        <v>159</v>
      </c>
      <c r="I47" s="25" t="s">
        <v>160</v>
      </c>
      <c r="J47" s="17" t="n">
        <v>24</v>
      </c>
      <c r="K47" s="17"/>
      <c r="L47" s="10" t="n">
        <v>6</v>
      </c>
      <c r="M47" s="10" t="n">
        <v>6</v>
      </c>
      <c r="N47" s="10" t="n">
        <v>6</v>
      </c>
      <c r="O47" s="10" t="n">
        <v>6</v>
      </c>
      <c r="P47" s="10" t="n">
        <f aca="false">L47+M47+N47+O47</f>
        <v>24</v>
      </c>
      <c r="Q47" s="11"/>
      <c r="R47" s="9"/>
    </row>
    <row r="48" s="3" customFormat="true" ht="52" hidden="false" customHeight="false" outlineLevel="0" collapsed="false">
      <c r="A48" s="3" t="n">
        <v>43</v>
      </c>
      <c r="B48" s="77"/>
      <c r="C48" s="77"/>
      <c r="F48" s="2"/>
      <c r="G48" s="23" t="s">
        <v>161</v>
      </c>
      <c r="H48" s="27" t="s">
        <v>162</v>
      </c>
      <c r="I48" s="25" t="s">
        <v>163</v>
      </c>
      <c r="J48" s="17" t="n">
        <v>50</v>
      </c>
      <c r="K48" s="17"/>
      <c r="L48" s="10" t="n">
        <v>15</v>
      </c>
      <c r="M48" s="10" t="n">
        <v>15</v>
      </c>
      <c r="N48" s="10" t="n">
        <v>10</v>
      </c>
      <c r="O48" s="10" t="n">
        <v>10</v>
      </c>
      <c r="P48" s="10" t="n">
        <f aca="false">L48+M48+N48+O48</f>
        <v>50</v>
      </c>
      <c r="Q48" s="11"/>
      <c r="R48" s="9"/>
    </row>
    <row r="49" s="3" customFormat="true" ht="52" hidden="false" customHeight="false" outlineLevel="0" collapsed="false">
      <c r="A49" s="3" t="n">
        <v>44</v>
      </c>
      <c r="B49" s="77"/>
      <c r="C49" s="77"/>
      <c r="F49" s="2"/>
      <c r="G49" s="23" t="s">
        <v>164</v>
      </c>
      <c r="H49" s="27" t="s">
        <v>165</v>
      </c>
      <c r="I49" s="25" t="s">
        <v>166</v>
      </c>
      <c r="J49" s="17" t="n">
        <v>24</v>
      </c>
      <c r="K49" s="17"/>
      <c r="L49" s="10" t="n">
        <v>6</v>
      </c>
      <c r="M49" s="10" t="n">
        <v>6</v>
      </c>
      <c r="N49" s="10" t="n">
        <v>6</v>
      </c>
      <c r="O49" s="10" t="n">
        <v>6</v>
      </c>
      <c r="P49" s="10" t="n">
        <f aca="false">L49+M49+N49+O49</f>
        <v>24</v>
      </c>
      <c r="Q49" s="11"/>
      <c r="R49" s="9"/>
    </row>
    <row r="50" s="3" customFormat="true" ht="52" hidden="false" customHeight="false" outlineLevel="0" collapsed="false">
      <c r="A50" s="3" t="n">
        <v>45</v>
      </c>
      <c r="B50" s="77"/>
      <c r="C50" s="77"/>
      <c r="F50" s="2"/>
      <c r="G50" s="23" t="s">
        <v>167</v>
      </c>
      <c r="H50" s="27" t="s">
        <v>168</v>
      </c>
      <c r="I50" s="25" t="s">
        <v>169</v>
      </c>
      <c r="J50" s="17" t="n">
        <v>12</v>
      </c>
      <c r="K50" s="17"/>
      <c r="L50" s="10" t="n">
        <v>3</v>
      </c>
      <c r="M50" s="10" t="n">
        <v>3</v>
      </c>
      <c r="N50" s="10" t="n">
        <v>3</v>
      </c>
      <c r="O50" s="10" t="n">
        <v>3</v>
      </c>
      <c r="P50" s="10" t="n">
        <f aca="false">L50+M50+N50+O50</f>
        <v>12</v>
      </c>
      <c r="Q50" s="11"/>
      <c r="R50" s="9"/>
    </row>
    <row r="51" s="3" customFormat="true" ht="39.5" hidden="false" customHeight="false" outlineLevel="0" collapsed="false">
      <c r="A51" s="3" t="n">
        <v>46</v>
      </c>
      <c r="B51" s="77"/>
      <c r="C51" s="77"/>
      <c r="F51" s="2"/>
      <c r="G51" s="23" t="s">
        <v>170</v>
      </c>
      <c r="H51" s="27" t="s">
        <v>171</v>
      </c>
      <c r="I51" s="25" t="s">
        <v>172</v>
      </c>
      <c r="J51" s="17" t="n">
        <v>100</v>
      </c>
      <c r="K51" s="17"/>
      <c r="L51" s="10" t="n">
        <v>25</v>
      </c>
      <c r="M51" s="10" t="n">
        <v>25</v>
      </c>
      <c r="N51" s="10" t="n">
        <v>25</v>
      </c>
      <c r="O51" s="10" t="n">
        <v>25</v>
      </c>
      <c r="P51" s="10" t="n">
        <f aca="false">L51+M51+N51+O51</f>
        <v>100</v>
      </c>
      <c r="Q51" s="11"/>
      <c r="R51" s="9"/>
    </row>
    <row r="52" s="3" customFormat="true" ht="52" hidden="false" customHeight="false" outlineLevel="0" collapsed="false">
      <c r="A52" s="3" t="n">
        <v>47</v>
      </c>
      <c r="B52" s="77"/>
      <c r="C52" s="77"/>
      <c r="F52" s="2"/>
      <c r="G52" s="23" t="s">
        <v>173</v>
      </c>
      <c r="H52" s="27" t="s">
        <v>174</v>
      </c>
      <c r="I52" s="25" t="s">
        <v>175</v>
      </c>
      <c r="J52" s="17" t="n">
        <v>100</v>
      </c>
      <c r="K52" s="17"/>
      <c r="L52" s="10" t="n">
        <v>25</v>
      </c>
      <c r="M52" s="10" t="n">
        <v>25</v>
      </c>
      <c r="N52" s="10" t="n">
        <v>25</v>
      </c>
      <c r="O52" s="10" t="n">
        <v>25</v>
      </c>
      <c r="P52" s="10" t="n">
        <f aca="false">L52+M52+N52+O52</f>
        <v>100</v>
      </c>
      <c r="Q52" s="11"/>
      <c r="R52" s="9"/>
    </row>
    <row r="53" s="3" customFormat="true" ht="52" hidden="false" customHeight="false" outlineLevel="0" collapsed="false">
      <c r="A53" s="3" t="n">
        <v>48</v>
      </c>
      <c r="B53" s="77"/>
      <c r="C53" s="77"/>
      <c r="F53" s="2"/>
      <c r="G53" s="23" t="s">
        <v>176</v>
      </c>
      <c r="H53" s="27" t="s">
        <v>177</v>
      </c>
      <c r="I53" s="25" t="s">
        <v>178</v>
      </c>
      <c r="J53" s="17" t="n">
        <v>10</v>
      </c>
      <c r="K53" s="17"/>
      <c r="L53" s="10" t="n">
        <v>3</v>
      </c>
      <c r="M53" s="10" t="n">
        <v>3</v>
      </c>
      <c r="N53" s="10" t="n">
        <v>2</v>
      </c>
      <c r="O53" s="10" t="n">
        <v>2</v>
      </c>
      <c r="P53" s="10" t="n">
        <f aca="false">L53+M53+N53+O53</f>
        <v>10</v>
      </c>
      <c r="Q53" s="11"/>
      <c r="R53" s="9"/>
    </row>
    <row r="54" s="3" customFormat="true" ht="64.5" hidden="false" customHeight="false" outlineLevel="0" collapsed="false">
      <c r="A54" s="3" t="n">
        <v>49</v>
      </c>
      <c r="B54" s="77"/>
      <c r="C54" s="77"/>
      <c r="F54" s="2"/>
      <c r="G54" s="14" t="s">
        <v>179</v>
      </c>
      <c r="H54" s="84" t="s">
        <v>180</v>
      </c>
      <c r="I54" s="81" t="s">
        <v>181</v>
      </c>
      <c r="J54" s="20" t="n">
        <v>2</v>
      </c>
      <c r="K54" s="20" t="s">
        <v>338</v>
      </c>
      <c r="L54" s="10"/>
      <c r="M54" s="10" t="n">
        <v>2</v>
      </c>
      <c r="N54" s="10"/>
      <c r="O54" s="10"/>
      <c r="P54" s="10" t="n">
        <f aca="false">M54</f>
        <v>2</v>
      </c>
      <c r="Q54" s="11"/>
      <c r="R54" s="9"/>
    </row>
    <row r="55" s="3" customFormat="true" ht="39.5" hidden="false" customHeight="false" outlineLevel="0" collapsed="false">
      <c r="A55" s="3" t="n">
        <v>50</v>
      </c>
      <c r="B55" s="77"/>
      <c r="C55" s="77"/>
      <c r="F55" s="2"/>
      <c r="G55" s="23" t="s">
        <v>182</v>
      </c>
      <c r="H55" s="27" t="s">
        <v>183</v>
      </c>
      <c r="I55" s="25" t="s">
        <v>184</v>
      </c>
      <c r="J55" s="17" t="n">
        <v>3</v>
      </c>
      <c r="K55" s="17"/>
      <c r="L55" s="10" t="n">
        <v>0</v>
      </c>
      <c r="M55" s="10" t="n">
        <v>1</v>
      </c>
      <c r="N55" s="10" t="n">
        <v>2</v>
      </c>
      <c r="O55" s="10" t="n">
        <v>0</v>
      </c>
      <c r="P55" s="10" t="n">
        <f aca="false">SUM(L55:O55)</f>
        <v>3</v>
      </c>
      <c r="Q55" s="11"/>
      <c r="R55" s="9"/>
    </row>
    <row r="56" s="3" customFormat="true" ht="52" hidden="false" customHeight="false" outlineLevel="0" collapsed="false">
      <c r="A56" s="3" t="n">
        <v>51</v>
      </c>
      <c r="B56" s="77"/>
      <c r="C56" s="77"/>
      <c r="F56" s="2"/>
      <c r="G56" s="23" t="s">
        <v>185</v>
      </c>
      <c r="H56" s="27" t="s">
        <v>186</v>
      </c>
      <c r="I56" s="25" t="s">
        <v>187</v>
      </c>
      <c r="J56" s="17" t="n">
        <v>20</v>
      </c>
      <c r="K56" s="17"/>
      <c r="L56" s="10"/>
      <c r="M56" s="10" t="n">
        <v>20</v>
      </c>
      <c r="N56" s="10"/>
      <c r="O56" s="10"/>
      <c r="P56" s="10"/>
      <c r="Q56" s="11"/>
      <c r="R56" s="9"/>
    </row>
    <row r="57" s="3" customFormat="true" ht="39.5" hidden="false" customHeight="false" outlineLevel="0" collapsed="false">
      <c r="A57" s="3" t="n">
        <v>52</v>
      </c>
      <c r="B57" s="82" t="s">
        <v>333</v>
      </c>
      <c r="C57" s="83" t="s">
        <v>335</v>
      </c>
      <c r="D57" s="21" t="s">
        <v>113</v>
      </c>
      <c r="E57" s="21" t="s">
        <v>188</v>
      </c>
      <c r="F57" s="22" t="s">
        <v>189</v>
      </c>
      <c r="G57" s="15" t="s">
        <v>190</v>
      </c>
      <c r="H57" s="26" t="s">
        <v>191</v>
      </c>
      <c r="I57" s="16" t="s">
        <v>192</v>
      </c>
      <c r="J57" s="17" t="n">
        <v>100</v>
      </c>
      <c r="K57" s="17"/>
      <c r="L57" s="10"/>
      <c r="M57" s="10"/>
      <c r="N57" s="10"/>
      <c r="O57" s="10"/>
      <c r="P57" s="10"/>
      <c r="Q57" s="11"/>
      <c r="R57" s="9"/>
    </row>
    <row r="58" s="3" customFormat="true" ht="39.5" hidden="false" customHeight="false" outlineLevel="0" collapsed="false">
      <c r="A58" s="3" t="n">
        <v>53</v>
      </c>
      <c r="B58" s="77"/>
      <c r="C58" s="77"/>
      <c r="F58" s="2"/>
      <c r="G58" s="15" t="s">
        <v>193</v>
      </c>
      <c r="H58" s="26" t="s">
        <v>194</v>
      </c>
      <c r="I58" s="42" t="s">
        <v>195</v>
      </c>
      <c r="J58" s="17" t="n">
        <v>2</v>
      </c>
      <c r="K58" s="17"/>
      <c r="L58" s="10" t="n">
        <v>0</v>
      </c>
      <c r="M58" s="10" t="n">
        <v>0</v>
      </c>
      <c r="N58" s="10" t="n">
        <v>0</v>
      </c>
      <c r="O58" s="10" t="n">
        <v>2</v>
      </c>
      <c r="P58" s="10" t="n">
        <v>2</v>
      </c>
      <c r="Q58" s="11"/>
      <c r="R58" s="9"/>
    </row>
    <row r="59" s="3" customFormat="true" ht="27" hidden="false" customHeight="false" outlineLevel="0" collapsed="false">
      <c r="A59" s="3" t="n">
        <v>54</v>
      </c>
      <c r="B59" s="77"/>
      <c r="C59" s="77"/>
      <c r="F59" s="2"/>
      <c r="G59" s="23" t="s">
        <v>196</v>
      </c>
      <c r="H59" s="27" t="s">
        <v>197</v>
      </c>
      <c r="I59" s="25" t="s">
        <v>198</v>
      </c>
      <c r="J59" s="17" t="n">
        <v>1</v>
      </c>
      <c r="K59" s="17"/>
      <c r="L59" s="10" t="n">
        <v>1</v>
      </c>
      <c r="M59" s="10" t="n">
        <v>0</v>
      </c>
      <c r="N59" s="10" t="n">
        <v>0</v>
      </c>
      <c r="O59" s="10" t="n">
        <v>0</v>
      </c>
      <c r="P59" s="10" t="n">
        <v>1</v>
      </c>
      <c r="Q59" s="11"/>
      <c r="R59" s="9"/>
    </row>
    <row r="60" s="3" customFormat="true" ht="27" hidden="false" customHeight="false" outlineLevel="0" collapsed="false">
      <c r="A60" s="3" t="n">
        <v>55</v>
      </c>
      <c r="B60" s="77"/>
      <c r="C60" s="77"/>
      <c r="F60" s="2"/>
      <c r="G60" s="23" t="s">
        <v>199</v>
      </c>
      <c r="H60" s="27" t="s">
        <v>200</v>
      </c>
      <c r="I60" s="25" t="s">
        <v>201</v>
      </c>
      <c r="J60" s="17" t="n">
        <v>12</v>
      </c>
      <c r="K60" s="17"/>
      <c r="L60" s="10" t="n">
        <v>3</v>
      </c>
      <c r="M60" s="10" t="n">
        <v>3</v>
      </c>
      <c r="N60" s="10" t="n">
        <v>3</v>
      </c>
      <c r="O60" s="10" t="n">
        <v>3</v>
      </c>
      <c r="P60" s="10" t="n">
        <v>12</v>
      </c>
      <c r="Q60" s="11"/>
      <c r="R60" s="9"/>
    </row>
    <row r="61" s="3" customFormat="true" ht="27" hidden="false" customHeight="false" outlineLevel="0" collapsed="false">
      <c r="A61" s="3" t="n">
        <v>56</v>
      </c>
      <c r="B61" s="77"/>
      <c r="C61" s="77"/>
      <c r="F61" s="2"/>
      <c r="G61" s="15" t="s">
        <v>202</v>
      </c>
      <c r="H61" s="26" t="s">
        <v>203</v>
      </c>
      <c r="I61" s="16" t="s">
        <v>204</v>
      </c>
      <c r="J61" s="17" t="n">
        <v>12</v>
      </c>
      <c r="K61" s="17"/>
      <c r="L61" s="10" t="n">
        <v>3</v>
      </c>
      <c r="M61" s="10" t="n">
        <v>3</v>
      </c>
      <c r="N61" s="10" t="n">
        <v>3</v>
      </c>
      <c r="O61" s="10" t="n">
        <v>3</v>
      </c>
      <c r="P61" s="10" t="n">
        <v>12</v>
      </c>
      <c r="Q61" s="11"/>
      <c r="R61" s="9"/>
    </row>
    <row r="62" s="3" customFormat="true" ht="27" hidden="false" customHeight="false" outlineLevel="0" collapsed="false">
      <c r="A62" s="3" t="n">
        <v>57</v>
      </c>
      <c r="B62" s="77"/>
      <c r="C62" s="77"/>
      <c r="F62" s="2"/>
      <c r="G62" s="23" t="s">
        <v>205</v>
      </c>
      <c r="H62" s="27" t="s">
        <v>206</v>
      </c>
      <c r="I62" s="25" t="s">
        <v>207</v>
      </c>
      <c r="J62" s="17" t="n">
        <v>37</v>
      </c>
      <c r="K62" s="17"/>
      <c r="L62" s="17" t="n">
        <v>37</v>
      </c>
      <c r="M62" s="17" t="n">
        <v>37</v>
      </c>
      <c r="N62" s="17" t="n">
        <v>37</v>
      </c>
      <c r="O62" s="17" t="n">
        <v>37</v>
      </c>
      <c r="P62" s="10" t="n">
        <v>37</v>
      </c>
      <c r="Q62" s="11"/>
      <c r="R62" s="9"/>
    </row>
    <row r="63" s="3" customFormat="true" ht="39.5" hidden="false" customHeight="false" outlineLevel="0" collapsed="false">
      <c r="A63" s="3" t="n">
        <v>58</v>
      </c>
      <c r="B63" s="77"/>
      <c r="C63" s="77"/>
      <c r="F63" s="2"/>
      <c r="G63" s="15" t="s">
        <v>208</v>
      </c>
      <c r="H63" s="26" t="s">
        <v>209</v>
      </c>
      <c r="I63" s="16" t="s">
        <v>210</v>
      </c>
      <c r="J63" s="17" t="n">
        <v>15</v>
      </c>
      <c r="K63" s="17"/>
      <c r="L63" s="10" t="n">
        <v>7</v>
      </c>
      <c r="M63" s="10" t="n">
        <v>7</v>
      </c>
      <c r="N63" s="10" t="n">
        <v>7</v>
      </c>
      <c r="O63" s="10" t="n">
        <v>1</v>
      </c>
      <c r="P63" s="10" t="n">
        <v>15</v>
      </c>
      <c r="Q63" s="11"/>
      <c r="R63" s="9"/>
    </row>
    <row r="64" s="3" customFormat="true" ht="39.5" hidden="false" customHeight="false" outlineLevel="0" collapsed="false">
      <c r="A64" s="3" t="n">
        <v>59</v>
      </c>
      <c r="B64" s="77"/>
      <c r="C64" s="77"/>
      <c r="F64" s="2"/>
      <c r="G64" s="23" t="s">
        <v>211</v>
      </c>
      <c r="H64" s="27" t="s">
        <v>212</v>
      </c>
      <c r="I64" s="25" t="s">
        <v>213</v>
      </c>
      <c r="J64" s="17" t="n">
        <v>2</v>
      </c>
      <c r="K64" s="17"/>
      <c r="L64" s="10" t="n">
        <v>0</v>
      </c>
      <c r="M64" s="10" t="n">
        <v>2</v>
      </c>
      <c r="N64" s="10" t="n">
        <v>0</v>
      </c>
      <c r="O64" s="10" t="n">
        <v>0</v>
      </c>
      <c r="P64" s="10" t="n">
        <v>2</v>
      </c>
      <c r="Q64" s="11"/>
      <c r="R64" s="9"/>
    </row>
    <row r="65" s="3" customFormat="true" ht="27" hidden="false" customHeight="false" outlineLevel="0" collapsed="false">
      <c r="A65" s="3" t="n">
        <v>60</v>
      </c>
      <c r="B65" s="77"/>
      <c r="C65" s="77"/>
      <c r="F65" s="2"/>
      <c r="G65" s="23" t="s">
        <v>214</v>
      </c>
      <c r="H65" s="27" t="s">
        <v>215</v>
      </c>
      <c r="I65" s="25" t="s">
        <v>216</v>
      </c>
      <c r="J65" s="17" t="n">
        <v>3</v>
      </c>
      <c r="K65" s="17"/>
      <c r="L65" s="10" t="n">
        <v>3</v>
      </c>
      <c r="M65" s="10" t="n">
        <v>3</v>
      </c>
      <c r="N65" s="10" t="n">
        <v>3</v>
      </c>
      <c r="O65" s="10" t="n">
        <v>3</v>
      </c>
      <c r="P65" s="10" t="n">
        <v>3</v>
      </c>
      <c r="Q65" s="11"/>
      <c r="R65" s="9"/>
    </row>
    <row r="66" s="3" customFormat="true" ht="27" hidden="false" customHeight="false" outlineLevel="0" collapsed="false">
      <c r="A66" s="3" t="n">
        <v>61</v>
      </c>
      <c r="B66" s="77"/>
      <c r="C66" s="77"/>
      <c r="F66" s="2"/>
      <c r="G66" s="23" t="s">
        <v>217</v>
      </c>
      <c r="H66" s="27" t="s">
        <v>218</v>
      </c>
      <c r="I66" s="25" t="s">
        <v>219</v>
      </c>
      <c r="J66" s="17" t="n">
        <v>10</v>
      </c>
      <c r="K66" s="17"/>
      <c r="L66" s="10" t="n">
        <v>10</v>
      </c>
      <c r="M66" s="10" t="n">
        <v>10</v>
      </c>
      <c r="N66" s="10" t="n">
        <v>10</v>
      </c>
      <c r="O66" s="10" t="n">
        <v>10</v>
      </c>
      <c r="P66" s="10" t="n">
        <v>10</v>
      </c>
      <c r="Q66" s="11"/>
      <c r="R66" s="9"/>
    </row>
    <row r="67" s="3" customFormat="true" ht="27" hidden="false" customHeight="false" outlineLevel="0" collapsed="false">
      <c r="A67" s="3" t="n">
        <v>62</v>
      </c>
      <c r="B67" s="77"/>
      <c r="C67" s="77"/>
      <c r="F67" s="2"/>
      <c r="G67" s="23" t="s">
        <v>220</v>
      </c>
      <c r="H67" s="27" t="s">
        <v>221</v>
      </c>
      <c r="I67" s="25" t="s">
        <v>222</v>
      </c>
      <c r="J67" s="17" t="n">
        <v>10</v>
      </c>
      <c r="K67" s="17"/>
      <c r="L67" s="10" t="n">
        <v>10</v>
      </c>
      <c r="M67" s="10" t="n">
        <v>10</v>
      </c>
      <c r="N67" s="10" t="n">
        <v>10</v>
      </c>
      <c r="O67" s="10" t="n">
        <v>10</v>
      </c>
      <c r="P67" s="10" t="n">
        <v>10</v>
      </c>
      <c r="Q67" s="11"/>
      <c r="R67" s="9"/>
    </row>
    <row r="68" s="3" customFormat="true" ht="39.5" hidden="false" customHeight="false" outlineLevel="0" collapsed="false">
      <c r="A68" s="3" t="n">
        <v>63</v>
      </c>
      <c r="B68" s="77"/>
      <c r="C68" s="77"/>
      <c r="F68" s="2"/>
      <c r="G68" s="23" t="s">
        <v>223</v>
      </c>
      <c r="H68" s="27" t="s">
        <v>224</v>
      </c>
      <c r="I68" s="25" t="s">
        <v>225</v>
      </c>
      <c r="J68" s="17" t="n">
        <v>26</v>
      </c>
      <c r="K68" s="17"/>
      <c r="L68" s="10" t="n">
        <v>6</v>
      </c>
      <c r="M68" s="10" t="n">
        <v>6</v>
      </c>
      <c r="N68" s="10" t="n">
        <v>7</v>
      </c>
      <c r="O68" s="10" t="n">
        <v>7</v>
      </c>
      <c r="P68" s="10" t="n">
        <v>26</v>
      </c>
      <c r="Q68" s="11"/>
      <c r="R68" s="9"/>
    </row>
    <row r="69" s="3" customFormat="true" ht="27" hidden="false" customHeight="false" outlineLevel="0" collapsed="false">
      <c r="A69" s="3" t="n">
        <v>64</v>
      </c>
      <c r="B69" s="77"/>
      <c r="C69" s="77"/>
      <c r="F69" s="2"/>
      <c r="G69" s="15" t="s">
        <v>226</v>
      </c>
      <c r="H69" s="26" t="s">
        <v>227</v>
      </c>
      <c r="I69" s="16" t="s">
        <v>228</v>
      </c>
      <c r="J69" s="17" t="n">
        <v>48</v>
      </c>
      <c r="K69" s="17"/>
      <c r="L69" s="10" t="n">
        <v>12</v>
      </c>
      <c r="M69" s="10" t="n">
        <v>12</v>
      </c>
      <c r="N69" s="10" t="n">
        <v>12</v>
      </c>
      <c r="O69" s="10" t="n">
        <v>12</v>
      </c>
      <c r="P69" s="10" t="n">
        <v>48</v>
      </c>
      <c r="Q69" s="11"/>
      <c r="R69" s="9"/>
    </row>
    <row r="70" s="3" customFormat="true" ht="39.5" hidden="false" customHeight="false" outlineLevel="0" collapsed="false">
      <c r="A70" s="3" t="n">
        <v>65</v>
      </c>
      <c r="B70" s="77"/>
      <c r="C70" s="77"/>
      <c r="F70" s="2"/>
      <c r="G70" s="23" t="s">
        <v>229</v>
      </c>
      <c r="H70" s="27" t="s">
        <v>230</v>
      </c>
      <c r="I70" s="25" t="s">
        <v>231</v>
      </c>
      <c r="J70" s="17" t="n">
        <v>12</v>
      </c>
      <c r="K70" s="17"/>
      <c r="L70" s="10" t="n">
        <v>3</v>
      </c>
      <c r="M70" s="10" t="n">
        <v>3</v>
      </c>
      <c r="N70" s="10" t="n">
        <v>3</v>
      </c>
      <c r="O70" s="10" t="n">
        <v>3</v>
      </c>
      <c r="P70" s="10" t="n">
        <v>12</v>
      </c>
      <c r="Q70" s="11"/>
      <c r="R70" s="9"/>
    </row>
    <row r="71" s="3" customFormat="true" ht="39.5" hidden="false" customHeight="false" outlineLevel="0" collapsed="false">
      <c r="A71" s="3" t="n">
        <v>66</v>
      </c>
      <c r="B71" s="77"/>
      <c r="C71" s="77"/>
      <c r="F71" s="2"/>
      <c r="G71" s="23" t="s">
        <v>232</v>
      </c>
      <c r="H71" s="27" t="s">
        <v>233</v>
      </c>
      <c r="I71" s="25" t="s">
        <v>234</v>
      </c>
      <c r="J71" s="17" t="n">
        <v>48</v>
      </c>
      <c r="K71" s="17"/>
      <c r="L71" s="10" t="n">
        <v>12</v>
      </c>
      <c r="M71" s="10" t="n">
        <v>12</v>
      </c>
      <c r="N71" s="10" t="n">
        <v>12</v>
      </c>
      <c r="O71" s="10" t="n">
        <v>12</v>
      </c>
      <c r="P71" s="10" t="n">
        <v>48</v>
      </c>
      <c r="Q71" s="11"/>
      <c r="R71" s="9"/>
    </row>
    <row r="72" s="3" customFormat="true" ht="39.5" hidden="false" customHeight="false" outlineLevel="0" collapsed="false">
      <c r="A72" s="3" t="n">
        <v>67</v>
      </c>
      <c r="B72" s="77"/>
      <c r="C72" s="77"/>
      <c r="F72" s="2"/>
      <c r="G72" s="15" t="s">
        <v>235</v>
      </c>
      <c r="H72" s="26" t="s">
        <v>236</v>
      </c>
      <c r="I72" s="16" t="s">
        <v>237</v>
      </c>
      <c r="J72" s="17" t="n">
        <v>4</v>
      </c>
      <c r="K72" s="17"/>
      <c r="L72" s="10" t="n">
        <v>4</v>
      </c>
      <c r="M72" s="10" t="n">
        <v>4</v>
      </c>
      <c r="N72" s="10" t="n">
        <v>4</v>
      </c>
      <c r="O72" s="10" t="n">
        <v>4</v>
      </c>
      <c r="P72" s="10" t="n">
        <v>4</v>
      </c>
      <c r="Q72" s="11"/>
      <c r="R72" s="9"/>
    </row>
    <row r="73" s="3" customFormat="true" ht="52" hidden="false" customHeight="false" outlineLevel="0" collapsed="false">
      <c r="A73" s="3" t="n">
        <v>68</v>
      </c>
      <c r="B73" s="77"/>
      <c r="C73" s="77"/>
      <c r="F73" s="2"/>
      <c r="G73" s="23" t="s">
        <v>238</v>
      </c>
      <c r="H73" s="27" t="s">
        <v>239</v>
      </c>
      <c r="I73" s="25" t="s">
        <v>240</v>
      </c>
      <c r="J73" s="17" t="n">
        <v>1</v>
      </c>
      <c r="K73" s="17"/>
      <c r="L73" s="10" t="n">
        <v>1</v>
      </c>
      <c r="M73" s="10" t="n">
        <v>1</v>
      </c>
      <c r="N73" s="10" t="n">
        <v>1</v>
      </c>
      <c r="O73" s="10" t="n">
        <v>1</v>
      </c>
      <c r="P73" s="10" t="n">
        <v>1</v>
      </c>
      <c r="Q73" s="11"/>
      <c r="R73" s="9"/>
    </row>
    <row r="74" s="3" customFormat="true" ht="52" hidden="false" customHeight="false" outlineLevel="0" collapsed="false">
      <c r="A74" s="3" t="n">
        <v>69</v>
      </c>
      <c r="B74" s="77"/>
      <c r="C74" s="77"/>
      <c r="F74" s="2"/>
      <c r="G74" s="23" t="s">
        <v>241</v>
      </c>
      <c r="H74" s="27" t="s">
        <v>242</v>
      </c>
      <c r="I74" s="25" t="s">
        <v>243</v>
      </c>
      <c r="J74" s="17" t="n">
        <v>80</v>
      </c>
      <c r="K74" s="17"/>
      <c r="L74" s="10" t="n">
        <v>20</v>
      </c>
      <c r="M74" s="10" t="n">
        <v>20</v>
      </c>
      <c r="N74" s="10" t="n">
        <v>20</v>
      </c>
      <c r="O74" s="10" t="n">
        <v>20</v>
      </c>
      <c r="P74" s="10" t="n">
        <v>80</v>
      </c>
      <c r="Q74" s="11"/>
      <c r="R74" s="9"/>
    </row>
    <row r="75" s="3" customFormat="true" ht="39.5" hidden="false" customHeight="false" outlineLevel="0" collapsed="false">
      <c r="A75" s="3" t="n">
        <v>70</v>
      </c>
      <c r="B75" s="77"/>
      <c r="C75" s="77"/>
      <c r="F75" s="2"/>
      <c r="G75" s="23" t="s">
        <v>244</v>
      </c>
      <c r="H75" s="27" t="s">
        <v>245</v>
      </c>
      <c r="I75" s="25" t="s">
        <v>246</v>
      </c>
      <c r="J75" s="17" t="n">
        <v>3</v>
      </c>
      <c r="K75" s="17"/>
      <c r="L75" s="10" t="n">
        <v>3</v>
      </c>
      <c r="M75" s="10" t="n">
        <v>0</v>
      </c>
      <c r="N75" s="10" t="n">
        <v>0</v>
      </c>
      <c r="O75" s="10" t="n">
        <v>0</v>
      </c>
      <c r="P75" s="10" t="n">
        <v>3</v>
      </c>
      <c r="Q75" s="11"/>
      <c r="R75" s="9"/>
    </row>
    <row r="76" s="3" customFormat="true" ht="39.5" hidden="false" customHeight="false" outlineLevel="0" collapsed="false">
      <c r="A76" s="3" t="n">
        <v>71</v>
      </c>
      <c r="B76" s="77"/>
      <c r="C76" s="77"/>
      <c r="F76" s="2"/>
      <c r="G76" s="23" t="s">
        <v>247</v>
      </c>
      <c r="H76" s="27" t="s">
        <v>248</v>
      </c>
      <c r="I76" s="25" t="s">
        <v>249</v>
      </c>
      <c r="J76" s="17" t="n">
        <v>20</v>
      </c>
      <c r="K76" s="17"/>
      <c r="L76" s="10" t="n">
        <v>5</v>
      </c>
      <c r="M76" s="10" t="n">
        <v>5</v>
      </c>
      <c r="N76" s="10" t="n">
        <v>5</v>
      </c>
      <c r="O76" s="10" t="n">
        <v>5</v>
      </c>
      <c r="P76" s="10" t="n">
        <v>20</v>
      </c>
      <c r="Q76" s="11"/>
      <c r="R76" s="9"/>
    </row>
    <row r="77" s="3" customFormat="true" ht="48" hidden="false" customHeight="false" outlineLevel="0" collapsed="false">
      <c r="A77" s="3" t="n">
        <v>72</v>
      </c>
      <c r="B77" s="82" t="s">
        <v>324</v>
      </c>
      <c r="C77" s="83" t="s">
        <v>339</v>
      </c>
      <c r="D77" s="21" t="s">
        <v>250</v>
      </c>
      <c r="E77" s="21" t="s">
        <v>251</v>
      </c>
      <c r="F77" s="22" t="s">
        <v>252</v>
      </c>
      <c r="G77" s="15" t="s">
        <v>253</v>
      </c>
      <c r="H77" s="26" t="s">
        <v>254</v>
      </c>
      <c r="I77" s="16" t="s">
        <v>255</v>
      </c>
      <c r="J77" s="17" t="n">
        <v>100</v>
      </c>
      <c r="K77" s="17"/>
      <c r="L77" s="10" t="n">
        <v>100</v>
      </c>
      <c r="M77" s="10" t="n">
        <v>100</v>
      </c>
      <c r="N77" s="10" t="n">
        <v>100</v>
      </c>
      <c r="O77" s="10" t="n">
        <v>100</v>
      </c>
      <c r="P77" s="10" t="n">
        <v>100</v>
      </c>
      <c r="Q77" s="11"/>
      <c r="R77" s="9"/>
    </row>
    <row r="78" s="3" customFormat="true" ht="39.5" hidden="false" customHeight="false" outlineLevel="0" collapsed="false">
      <c r="A78" s="3" t="n">
        <v>73</v>
      </c>
      <c r="B78" s="77"/>
      <c r="C78" s="77"/>
      <c r="F78" s="2"/>
      <c r="G78" s="14" t="s">
        <v>256</v>
      </c>
      <c r="H78" s="84" t="s">
        <v>257</v>
      </c>
      <c r="I78" s="81" t="s">
        <v>258</v>
      </c>
      <c r="J78" s="86" t="n">
        <v>12</v>
      </c>
      <c r="K78" s="20" t="s">
        <v>251</v>
      </c>
      <c r="L78" s="47" t="n">
        <v>3</v>
      </c>
      <c r="M78" s="47" t="n">
        <v>3</v>
      </c>
      <c r="N78" s="47" t="n">
        <v>3</v>
      </c>
      <c r="O78" s="47" t="n">
        <v>3</v>
      </c>
      <c r="P78" s="47" t="n">
        <f aca="false">SUM(L78:O78)</f>
        <v>12</v>
      </c>
      <c r="Q78" s="11"/>
      <c r="R78" s="9"/>
    </row>
    <row r="79" s="3" customFormat="true" ht="27" hidden="false" customHeight="false" outlineLevel="0" collapsed="false">
      <c r="A79" s="3" t="n">
        <v>74</v>
      </c>
      <c r="B79" s="77"/>
      <c r="C79" s="77"/>
      <c r="F79" s="2"/>
      <c r="G79" s="23" t="s">
        <v>259</v>
      </c>
      <c r="H79" s="27" t="s">
        <v>260</v>
      </c>
      <c r="I79" s="25" t="s">
        <v>261</v>
      </c>
      <c r="J79" s="87" t="n">
        <v>12</v>
      </c>
      <c r="K79" s="87"/>
      <c r="L79" s="47" t="n">
        <v>3</v>
      </c>
      <c r="M79" s="47" t="n">
        <v>3</v>
      </c>
      <c r="N79" s="47" t="n">
        <v>3</v>
      </c>
      <c r="O79" s="47" t="n">
        <v>3</v>
      </c>
      <c r="P79" s="47" t="n">
        <f aca="false">SUM(L79:O79)</f>
        <v>12</v>
      </c>
      <c r="Q79" s="11"/>
      <c r="R79" s="9"/>
    </row>
    <row r="80" s="3" customFormat="true" ht="39.5" hidden="false" customHeight="true" outlineLevel="0" collapsed="false">
      <c r="A80" s="3" t="n">
        <v>75</v>
      </c>
      <c r="B80" s="82" t="s">
        <v>333</v>
      </c>
      <c r="C80" s="83" t="s">
        <v>335</v>
      </c>
      <c r="D80" s="21" t="s">
        <v>113</v>
      </c>
      <c r="E80" s="21" t="s">
        <v>262</v>
      </c>
      <c r="F80" s="22" t="s">
        <v>115</v>
      </c>
      <c r="G80" s="40" t="s">
        <v>263</v>
      </c>
      <c r="H80" s="40" t="s">
        <v>264</v>
      </c>
      <c r="I80" s="16" t="s">
        <v>265</v>
      </c>
      <c r="J80" s="17" t="n">
        <v>67.56</v>
      </c>
      <c r="K80" s="17"/>
      <c r="L80" s="10" t="n">
        <v>67.56</v>
      </c>
      <c r="M80" s="10" t="n">
        <v>67.56</v>
      </c>
      <c r="N80" s="10" t="n">
        <v>67.56</v>
      </c>
      <c r="O80" s="10" t="n">
        <v>67.56</v>
      </c>
      <c r="P80" s="10" t="n">
        <v>67.56</v>
      </c>
      <c r="Q80" s="11"/>
      <c r="R80" s="9"/>
    </row>
    <row r="81" s="3" customFormat="true" ht="48" hidden="false" customHeight="false" outlineLevel="0" collapsed="false">
      <c r="A81" s="3" t="n">
        <v>76</v>
      </c>
      <c r="B81" s="82" t="s">
        <v>324</v>
      </c>
      <c r="C81" s="83" t="s">
        <v>339</v>
      </c>
      <c r="D81" s="21" t="s">
        <v>250</v>
      </c>
      <c r="E81" s="21" t="s">
        <v>251</v>
      </c>
      <c r="F81" s="22" t="s">
        <v>252</v>
      </c>
      <c r="G81" s="40"/>
      <c r="H81" s="40"/>
      <c r="I81" s="16" t="s">
        <v>266</v>
      </c>
      <c r="J81" s="17" t="n">
        <v>21</v>
      </c>
      <c r="K81" s="17"/>
      <c r="L81" s="10" t="n">
        <v>21</v>
      </c>
      <c r="M81" s="10" t="n">
        <v>21</v>
      </c>
      <c r="N81" s="10" t="n">
        <v>21</v>
      </c>
      <c r="O81" s="10" t="n">
        <v>21</v>
      </c>
      <c r="P81" s="10" t="n">
        <v>21</v>
      </c>
      <c r="Q81" s="11"/>
      <c r="R81" s="9"/>
    </row>
    <row r="82" s="3" customFormat="true" ht="52" hidden="false" customHeight="false" outlineLevel="0" collapsed="false">
      <c r="A82" s="3" t="n">
        <v>77</v>
      </c>
      <c r="B82" s="77"/>
      <c r="C82" s="77"/>
      <c r="F82" s="2"/>
      <c r="G82" s="14" t="s">
        <v>267</v>
      </c>
      <c r="H82" s="84" t="s">
        <v>268</v>
      </c>
      <c r="I82" s="81" t="s">
        <v>269</v>
      </c>
      <c r="J82" s="20" t="n">
        <v>18</v>
      </c>
      <c r="K82" s="20" t="s">
        <v>340</v>
      </c>
      <c r="L82" s="10" t="n">
        <v>18</v>
      </c>
      <c r="M82" s="10" t="n">
        <v>18</v>
      </c>
      <c r="N82" s="10" t="n">
        <v>18</v>
      </c>
      <c r="O82" s="10" t="n">
        <v>18</v>
      </c>
      <c r="P82" s="10" t="n">
        <v>18</v>
      </c>
      <c r="Q82" s="11"/>
      <c r="R82" s="9"/>
    </row>
    <row r="83" s="3" customFormat="true" ht="64.5" hidden="false" customHeight="false" outlineLevel="0" collapsed="false">
      <c r="A83" s="3" t="n">
        <v>78</v>
      </c>
      <c r="B83" s="77"/>
      <c r="C83" s="77"/>
      <c r="F83" s="2"/>
      <c r="G83" s="23" t="s">
        <v>270</v>
      </c>
      <c r="H83" s="27" t="s">
        <v>271</v>
      </c>
      <c r="I83" s="25" t="s">
        <v>272</v>
      </c>
      <c r="J83" s="17" t="n">
        <v>18</v>
      </c>
      <c r="K83" s="17"/>
      <c r="L83" s="10" t="n">
        <v>18</v>
      </c>
      <c r="M83" s="10" t="n">
        <v>18</v>
      </c>
      <c r="N83" s="10" t="n">
        <v>18</v>
      </c>
      <c r="O83" s="10" t="n">
        <v>18</v>
      </c>
      <c r="P83" s="10" t="n">
        <v>18</v>
      </c>
      <c r="Q83" s="11"/>
      <c r="R83" s="9"/>
    </row>
    <row r="84" s="3" customFormat="true" ht="89.5" hidden="false" customHeight="false" outlineLevel="0" collapsed="false">
      <c r="A84" s="3" t="n">
        <v>79</v>
      </c>
      <c r="B84" s="77"/>
      <c r="C84" s="77"/>
      <c r="F84" s="2"/>
      <c r="G84" s="23" t="s">
        <v>273</v>
      </c>
      <c r="H84" s="27" t="s">
        <v>274</v>
      </c>
      <c r="I84" s="25" t="s">
        <v>275</v>
      </c>
      <c r="J84" s="17" t="n">
        <v>18</v>
      </c>
      <c r="K84" s="17"/>
      <c r="L84" s="10" t="n">
        <v>18</v>
      </c>
      <c r="M84" s="10" t="n">
        <v>18</v>
      </c>
      <c r="N84" s="10" t="n">
        <v>18</v>
      </c>
      <c r="O84" s="10" t="n">
        <v>18</v>
      </c>
      <c r="P84" s="10" t="n">
        <v>18</v>
      </c>
      <c r="Q84" s="11"/>
      <c r="R84" s="9"/>
    </row>
    <row r="85" s="3" customFormat="true" ht="64.5" hidden="false" customHeight="false" outlineLevel="0" collapsed="false">
      <c r="A85" s="3" t="n">
        <v>80</v>
      </c>
      <c r="B85" s="77"/>
      <c r="C85" s="77"/>
      <c r="F85" s="2"/>
      <c r="G85" s="14" t="s">
        <v>276</v>
      </c>
      <c r="H85" s="14" t="s">
        <v>277</v>
      </c>
      <c r="I85" s="81" t="s">
        <v>278</v>
      </c>
      <c r="J85" s="20" t="n">
        <v>100</v>
      </c>
      <c r="K85" s="20" t="s">
        <v>341</v>
      </c>
      <c r="L85" s="10" t="n">
        <v>100</v>
      </c>
      <c r="M85" s="10" t="n">
        <v>100</v>
      </c>
      <c r="N85" s="10" t="n">
        <v>100</v>
      </c>
      <c r="O85" s="10" t="n">
        <v>100</v>
      </c>
      <c r="P85" s="10" t="n">
        <v>100</v>
      </c>
      <c r="Q85" s="11"/>
      <c r="R85" s="9"/>
    </row>
    <row r="86" s="3" customFormat="true" ht="39.5" hidden="false" customHeight="false" outlineLevel="0" collapsed="false">
      <c r="A86" s="3" t="n">
        <v>81</v>
      </c>
      <c r="B86" s="77"/>
      <c r="C86" s="77"/>
      <c r="F86" s="2"/>
      <c r="G86" s="23" t="s">
        <v>279</v>
      </c>
      <c r="H86" s="23" t="s">
        <v>280</v>
      </c>
      <c r="I86" s="25" t="s">
        <v>281</v>
      </c>
      <c r="J86" s="17" t="n">
        <v>356</v>
      </c>
      <c r="K86" s="17"/>
      <c r="L86" s="10" t="n">
        <v>356</v>
      </c>
      <c r="M86" s="10" t="n">
        <v>356</v>
      </c>
      <c r="N86" s="10" t="n">
        <v>356</v>
      </c>
      <c r="O86" s="10" t="n">
        <v>356</v>
      </c>
      <c r="P86" s="10" t="n">
        <v>356</v>
      </c>
      <c r="Q86" s="11"/>
      <c r="R86" s="9"/>
    </row>
    <row r="87" s="3" customFormat="true" ht="52" hidden="false" customHeight="false" outlineLevel="0" collapsed="false">
      <c r="A87" s="3" t="n">
        <v>82</v>
      </c>
      <c r="B87" s="77"/>
      <c r="C87" s="77"/>
      <c r="F87" s="2"/>
      <c r="G87" s="14" t="s">
        <v>282</v>
      </c>
      <c r="H87" s="14" t="s">
        <v>283</v>
      </c>
      <c r="I87" s="88" t="s">
        <v>284</v>
      </c>
      <c r="J87" s="20" t="n">
        <v>2311</v>
      </c>
      <c r="K87" s="89" t="s">
        <v>342</v>
      </c>
      <c r="L87" s="49" t="n">
        <v>626</v>
      </c>
      <c r="M87" s="49" t="n">
        <v>846</v>
      </c>
      <c r="N87" s="49" t="n">
        <v>483</v>
      </c>
      <c r="O87" s="49" t="n">
        <v>356</v>
      </c>
      <c r="P87" s="49" t="n">
        <f aca="false">SUM(L87:O87)</f>
        <v>2311</v>
      </c>
      <c r="Q87" s="50"/>
      <c r="R87" s="51"/>
    </row>
    <row r="88" s="52" customFormat="true" ht="64.5" hidden="false" customHeight="false" outlineLevel="0" collapsed="false">
      <c r="A88" s="3" t="n">
        <v>83</v>
      </c>
      <c r="B88" s="90"/>
      <c r="C88" s="90"/>
      <c r="F88" s="2"/>
      <c r="G88" s="23" t="s">
        <v>285</v>
      </c>
      <c r="H88" s="23" t="s">
        <v>286</v>
      </c>
      <c r="I88" s="25" t="s">
        <v>287</v>
      </c>
      <c r="J88" s="87" t="n">
        <v>12</v>
      </c>
      <c r="K88" s="87"/>
      <c r="L88" s="53" t="n">
        <v>3</v>
      </c>
      <c r="M88" s="53" t="n">
        <v>3</v>
      </c>
      <c r="N88" s="53" t="n">
        <v>3</v>
      </c>
      <c r="O88" s="53" t="n">
        <v>3</v>
      </c>
      <c r="P88" s="49" t="n">
        <f aca="false">SUM(L88:O88)</f>
        <v>12</v>
      </c>
      <c r="Q88" s="54"/>
      <c r="R88" s="55"/>
    </row>
    <row r="89" s="52" customFormat="true" ht="39.5" hidden="false" customHeight="false" outlineLevel="0" collapsed="false">
      <c r="A89" s="3" t="n">
        <v>84</v>
      </c>
      <c r="B89" s="90"/>
      <c r="C89" s="90"/>
      <c r="F89" s="2"/>
      <c r="G89" s="23" t="s">
        <v>288</v>
      </c>
      <c r="H89" s="23" t="s">
        <v>289</v>
      </c>
      <c r="I89" s="25" t="s">
        <v>290</v>
      </c>
      <c r="J89" s="17" t="n">
        <v>2311</v>
      </c>
      <c r="K89" s="91"/>
      <c r="L89" s="49" t="n">
        <v>626</v>
      </c>
      <c r="M89" s="49" t="n">
        <v>846</v>
      </c>
      <c r="N89" s="49" t="n">
        <v>483</v>
      </c>
      <c r="O89" s="49" t="n">
        <v>356</v>
      </c>
      <c r="P89" s="49" t="n">
        <f aca="false">SUM(L89:O89)</f>
        <v>2311</v>
      </c>
      <c r="Q89" s="54"/>
      <c r="R89" s="55"/>
    </row>
    <row r="90" s="52" customFormat="true" ht="64.5" hidden="false" customHeight="false" outlineLevel="0" collapsed="false">
      <c r="A90" s="3" t="n">
        <v>85</v>
      </c>
      <c r="B90" s="90"/>
      <c r="C90" s="90"/>
      <c r="F90" s="2"/>
      <c r="G90" s="14" t="s">
        <v>291</v>
      </c>
      <c r="H90" s="14" t="s">
        <v>292</v>
      </c>
      <c r="I90" s="81" t="s">
        <v>293</v>
      </c>
      <c r="J90" s="20" t="n">
        <v>35</v>
      </c>
      <c r="K90" s="20" t="s">
        <v>341</v>
      </c>
      <c r="L90" s="53" t="n">
        <v>35</v>
      </c>
      <c r="M90" s="53" t="n">
        <v>35</v>
      </c>
      <c r="N90" s="53" t="n">
        <v>35</v>
      </c>
      <c r="O90" s="53" t="n">
        <v>35</v>
      </c>
      <c r="P90" s="53" t="n">
        <v>35</v>
      </c>
      <c r="Q90" s="54"/>
      <c r="R90" s="55"/>
    </row>
    <row r="91" s="52" customFormat="true" ht="39.5" hidden="false" customHeight="false" outlineLevel="0" collapsed="false">
      <c r="A91" s="3" t="n">
        <v>86</v>
      </c>
      <c r="B91" s="90"/>
      <c r="C91" s="90"/>
      <c r="F91" s="2"/>
      <c r="G91" s="23" t="s">
        <v>294</v>
      </c>
      <c r="H91" s="23" t="s">
        <v>295</v>
      </c>
      <c r="I91" s="25" t="s">
        <v>296</v>
      </c>
      <c r="J91" s="87" t="n">
        <v>70</v>
      </c>
      <c r="K91" s="87"/>
      <c r="L91" s="17" t="n">
        <v>70</v>
      </c>
      <c r="M91" s="17" t="n">
        <v>70</v>
      </c>
      <c r="N91" s="17" t="n">
        <v>70</v>
      </c>
      <c r="O91" s="17" t="n">
        <v>70</v>
      </c>
      <c r="P91" s="17" t="n">
        <v>70</v>
      </c>
      <c r="Q91" s="56"/>
      <c r="R91" s="55"/>
    </row>
    <row r="92" s="52" customFormat="true" ht="52" hidden="false" customHeight="false" outlineLevel="0" collapsed="false">
      <c r="A92" s="3" t="n">
        <v>87</v>
      </c>
      <c r="B92" s="82" t="s">
        <v>333</v>
      </c>
      <c r="C92" s="83" t="s">
        <v>335</v>
      </c>
      <c r="D92" s="12" t="s">
        <v>113</v>
      </c>
      <c r="E92" s="12" t="s">
        <v>188</v>
      </c>
      <c r="F92" s="22" t="s">
        <v>189</v>
      </c>
      <c r="G92" s="15" t="s">
        <v>297</v>
      </c>
      <c r="H92" s="15" t="s">
        <v>298</v>
      </c>
      <c r="I92" s="16" t="s">
        <v>299</v>
      </c>
      <c r="J92" s="17" t="n">
        <v>0.48</v>
      </c>
      <c r="K92" s="17"/>
      <c r="L92" s="17" t="n">
        <v>0.48</v>
      </c>
      <c r="M92" s="17" t="n">
        <v>0.48</v>
      </c>
      <c r="N92" s="17" t="n">
        <v>0.48</v>
      </c>
      <c r="O92" s="17" t="n">
        <v>0.48</v>
      </c>
      <c r="P92" s="17" t="n">
        <v>0.48</v>
      </c>
      <c r="Q92" s="57" t="s">
        <v>300</v>
      </c>
      <c r="R92" s="57" t="s">
        <v>300</v>
      </c>
    </row>
    <row r="93" s="52" customFormat="true" ht="59.5" hidden="false" customHeight="false" outlineLevel="0" collapsed="false">
      <c r="A93" s="3" t="n">
        <v>88</v>
      </c>
      <c r="B93" s="82" t="s">
        <v>333</v>
      </c>
      <c r="C93" s="83" t="s">
        <v>334</v>
      </c>
      <c r="D93" s="12" t="s">
        <v>137</v>
      </c>
      <c r="E93" s="12" t="s">
        <v>138</v>
      </c>
      <c r="F93" s="22" t="s">
        <v>139</v>
      </c>
      <c r="G93" s="15"/>
      <c r="H93" s="15"/>
      <c r="I93" s="16" t="s">
        <v>301</v>
      </c>
      <c r="J93" s="17" t="n">
        <v>15</v>
      </c>
      <c r="K93" s="17"/>
      <c r="L93" s="53" t="n">
        <v>4</v>
      </c>
      <c r="M93" s="53" t="n">
        <v>4</v>
      </c>
      <c r="N93" s="53" t="n">
        <v>4</v>
      </c>
      <c r="O93" s="53" t="n">
        <v>3</v>
      </c>
      <c r="P93" s="53" t="n">
        <v>15</v>
      </c>
      <c r="Q93" s="57" t="s">
        <v>300</v>
      </c>
      <c r="R93" s="57" t="s">
        <v>300</v>
      </c>
    </row>
    <row r="94" s="52" customFormat="true" ht="39.5" hidden="false" customHeight="false" outlineLevel="0" collapsed="false">
      <c r="A94" s="3" t="n">
        <v>89</v>
      </c>
      <c r="B94" s="82" t="s">
        <v>333</v>
      </c>
      <c r="C94" s="83" t="s">
        <v>334</v>
      </c>
      <c r="D94" s="12" t="s">
        <v>98</v>
      </c>
      <c r="E94" s="12" t="s">
        <v>99</v>
      </c>
      <c r="F94" s="22" t="s">
        <v>100</v>
      </c>
      <c r="G94" s="15"/>
      <c r="H94" s="15"/>
      <c r="I94" s="16" t="s">
        <v>302</v>
      </c>
      <c r="J94" s="17" t="n">
        <v>7.7</v>
      </c>
      <c r="K94" s="17"/>
      <c r="L94" s="17" t="n">
        <v>7.7</v>
      </c>
      <c r="M94" s="17" t="n">
        <v>7.7</v>
      </c>
      <c r="N94" s="17" t="n">
        <v>7.7</v>
      </c>
      <c r="O94" s="17" t="n">
        <v>7.7</v>
      </c>
      <c r="P94" s="17" t="n">
        <v>7.7</v>
      </c>
      <c r="Q94" s="57" t="s">
        <v>300</v>
      </c>
      <c r="R94" s="57" t="s">
        <v>300</v>
      </c>
    </row>
    <row r="95" s="52" customFormat="true" ht="89.5" hidden="false" customHeight="false" outlineLevel="0" collapsed="false">
      <c r="A95" s="3" t="n">
        <v>90</v>
      </c>
      <c r="B95" s="82" t="s">
        <v>324</v>
      </c>
      <c r="C95" s="83" t="s">
        <v>332</v>
      </c>
      <c r="D95" s="12" t="s">
        <v>303</v>
      </c>
      <c r="E95" s="12" t="s">
        <v>304</v>
      </c>
      <c r="F95" s="41" t="n">
        <v>0.09</v>
      </c>
      <c r="G95" s="14" t="s">
        <v>305</v>
      </c>
      <c r="H95" s="14" t="s">
        <v>306</v>
      </c>
      <c r="I95" s="81" t="s">
        <v>307</v>
      </c>
      <c r="J95" s="20" t="n">
        <v>7</v>
      </c>
      <c r="K95" s="20" t="s">
        <v>343</v>
      </c>
      <c r="L95" s="53" t="n">
        <v>2</v>
      </c>
      <c r="M95" s="53" t="n">
        <v>2</v>
      </c>
      <c r="N95" s="53" t="n">
        <v>2</v>
      </c>
      <c r="O95" s="53" t="n">
        <v>1</v>
      </c>
      <c r="P95" s="58" t="n">
        <v>7</v>
      </c>
      <c r="Q95" s="57" t="s">
        <v>300</v>
      </c>
      <c r="R95" s="57" t="s">
        <v>300</v>
      </c>
    </row>
    <row r="96" s="52" customFormat="true" ht="89.5" hidden="false" customHeight="false" outlineLevel="0" collapsed="false">
      <c r="A96" s="3" t="n">
        <v>91</v>
      </c>
      <c r="B96" s="90"/>
      <c r="C96" s="90"/>
      <c r="F96" s="2"/>
      <c r="G96" s="23" t="s">
        <v>308</v>
      </c>
      <c r="H96" s="23" t="s">
        <v>309</v>
      </c>
      <c r="I96" s="25" t="s">
        <v>310</v>
      </c>
      <c r="J96" s="53" t="n">
        <v>2920</v>
      </c>
      <c r="K96" s="53"/>
      <c r="L96" s="53" t="n">
        <v>2920</v>
      </c>
      <c r="M96" s="53" t="n">
        <v>2920</v>
      </c>
      <c r="N96" s="53" t="n">
        <v>2920</v>
      </c>
      <c r="O96" s="53" t="n">
        <v>2920</v>
      </c>
      <c r="P96" s="53" t="n">
        <v>2920</v>
      </c>
      <c r="Q96" s="57" t="s">
        <v>300</v>
      </c>
      <c r="R96" s="57" t="s">
        <v>300</v>
      </c>
    </row>
    <row r="97" s="52" customFormat="true" ht="114.5" hidden="false" customHeight="false" outlineLevel="0" collapsed="false">
      <c r="A97" s="3" t="n">
        <v>92</v>
      </c>
      <c r="B97" s="90"/>
      <c r="C97" s="90"/>
      <c r="F97" s="2"/>
      <c r="G97" s="23" t="s">
        <v>311</v>
      </c>
      <c r="H97" s="23" t="s">
        <v>312</v>
      </c>
      <c r="I97" s="25" t="s">
        <v>313</v>
      </c>
      <c r="J97" s="53" t="n">
        <v>2</v>
      </c>
      <c r="K97" s="53"/>
      <c r="L97" s="58"/>
      <c r="M97" s="58" t="n">
        <v>1</v>
      </c>
      <c r="N97" s="58" t="n">
        <v>1</v>
      </c>
      <c r="O97" s="58"/>
      <c r="P97" s="58" t="n">
        <v>2</v>
      </c>
      <c r="Q97" s="57" t="s">
        <v>300</v>
      </c>
      <c r="R97" s="57" t="s">
        <v>300</v>
      </c>
    </row>
    <row r="98" s="52" customFormat="true" ht="83" hidden="false" customHeight="false" outlineLevel="0" collapsed="false">
      <c r="A98" s="3" t="n">
        <v>93</v>
      </c>
      <c r="B98" s="90"/>
      <c r="C98" s="90"/>
      <c r="F98" s="2"/>
      <c r="G98" s="14" t="s">
        <v>314</v>
      </c>
      <c r="H98" s="14" t="s">
        <v>315</v>
      </c>
      <c r="I98" s="81" t="s">
        <v>316</v>
      </c>
      <c r="J98" s="92" t="n">
        <v>356</v>
      </c>
      <c r="K98" s="92" t="s">
        <v>344</v>
      </c>
      <c r="L98" s="53" t="n">
        <v>356</v>
      </c>
      <c r="M98" s="53" t="n">
        <v>356</v>
      </c>
      <c r="N98" s="53" t="n">
        <v>356</v>
      </c>
      <c r="O98" s="53" t="n">
        <v>356</v>
      </c>
      <c r="P98" s="53" t="n">
        <v>356</v>
      </c>
      <c r="Q98" s="57" t="s">
        <v>300</v>
      </c>
      <c r="R98" s="57" t="s">
        <v>300</v>
      </c>
    </row>
    <row r="99" s="52" customFormat="true" ht="64.5" hidden="false" customHeight="false" outlineLevel="0" collapsed="false">
      <c r="A99" s="3" t="n">
        <v>94</v>
      </c>
      <c r="B99" s="90"/>
      <c r="C99" s="90"/>
      <c r="F99" s="2"/>
      <c r="G99" s="23" t="s">
        <v>317</v>
      </c>
      <c r="H99" s="23" t="s">
        <v>318</v>
      </c>
      <c r="I99" s="25" t="s">
        <v>319</v>
      </c>
      <c r="J99" s="53" t="n">
        <v>18</v>
      </c>
      <c r="K99" s="53"/>
      <c r="L99" s="53" t="n">
        <v>18</v>
      </c>
      <c r="M99" s="53" t="n">
        <v>18</v>
      </c>
      <c r="N99" s="53" t="n">
        <v>18</v>
      </c>
      <c r="O99" s="53" t="n">
        <v>18</v>
      </c>
      <c r="P99" s="53" t="n">
        <v>18</v>
      </c>
      <c r="Q99" s="57" t="s">
        <v>300</v>
      </c>
      <c r="R99" s="57" t="s">
        <v>300</v>
      </c>
    </row>
    <row r="100" s="52" customFormat="true" ht="64.5" hidden="false" customHeight="false" outlineLevel="0" collapsed="false">
      <c r="A100" s="3" t="n">
        <v>95</v>
      </c>
      <c r="B100" s="90"/>
      <c r="C100" s="90"/>
      <c r="F100" s="2"/>
      <c r="G100" s="23" t="s">
        <v>320</v>
      </c>
      <c r="H100" s="23" t="s">
        <v>321</v>
      </c>
      <c r="I100" s="25" t="s">
        <v>322</v>
      </c>
      <c r="J100" s="53" t="n">
        <v>18</v>
      </c>
      <c r="K100" s="53"/>
      <c r="L100" s="53" t="n">
        <v>18</v>
      </c>
      <c r="M100" s="53" t="n">
        <v>18</v>
      </c>
      <c r="N100" s="53" t="n">
        <v>18</v>
      </c>
      <c r="O100" s="53" t="n">
        <v>18</v>
      </c>
      <c r="P100" s="53" t="n">
        <v>18</v>
      </c>
      <c r="Q100" s="57" t="s">
        <v>300</v>
      </c>
      <c r="R100" s="57" t="s">
        <v>300</v>
      </c>
    </row>
    <row r="101" s="52" customFormat="true" ht="15" hidden="false" customHeight="false" outlineLevel="0" collapsed="false">
      <c r="B101" s="90"/>
      <c r="C101" s="90"/>
      <c r="F101" s="2"/>
      <c r="J101" s="60"/>
      <c r="K101" s="60"/>
      <c r="L101" s="60"/>
      <c r="M101" s="60"/>
      <c r="N101" s="60"/>
      <c r="O101" s="60"/>
      <c r="P101" s="60"/>
      <c r="Q101" s="61"/>
      <c r="R101" s="62"/>
    </row>
    <row r="102" s="52" customFormat="true" ht="15" hidden="false" customHeight="false" outlineLevel="0" collapsed="false">
      <c r="B102" s="90"/>
      <c r="C102" s="90"/>
      <c r="F102" s="2"/>
      <c r="J102" s="63"/>
      <c r="K102" s="63"/>
      <c r="L102" s="63"/>
      <c r="M102" s="64"/>
      <c r="N102" s="64"/>
      <c r="O102" s="64"/>
      <c r="P102" s="64"/>
      <c r="Q102" s="61"/>
      <c r="R102" s="62"/>
    </row>
    <row r="103" s="52" customFormat="true" ht="15" hidden="false" customHeight="false" outlineLevel="0" collapsed="false">
      <c r="B103" s="90"/>
      <c r="C103" s="90"/>
      <c r="F103" s="2"/>
      <c r="J103" s="65"/>
      <c r="K103" s="65"/>
      <c r="L103" s="64"/>
      <c r="M103" s="64"/>
      <c r="N103" s="64"/>
      <c r="O103" s="64"/>
      <c r="P103" s="64"/>
      <c r="Q103" s="61"/>
      <c r="R103" s="62"/>
    </row>
    <row r="104" s="52" customFormat="true" ht="15" hidden="false" customHeight="false" outlineLevel="0" collapsed="false">
      <c r="B104" s="90"/>
      <c r="C104" s="90"/>
      <c r="F104" s="2"/>
      <c r="J104" s="65"/>
      <c r="K104" s="65"/>
      <c r="L104" s="63"/>
      <c r="M104" s="63"/>
      <c r="N104" s="64"/>
      <c r="O104" s="64"/>
      <c r="P104" s="64"/>
      <c r="Q104" s="61"/>
      <c r="R104" s="62"/>
    </row>
    <row r="105" s="52" customFormat="true" ht="15" hidden="false" customHeight="false" outlineLevel="0" collapsed="false">
      <c r="B105" s="90"/>
      <c r="C105" s="90"/>
      <c r="F105" s="2"/>
      <c r="J105" s="65"/>
      <c r="K105" s="65"/>
      <c r="L105" s="60"/>
      <c r="M105" s="60"/>
      <c r="N105" s="60"/>
      <c r="O105" s="60"/>
      <c r="P105" s="60"/>
      <c r="Q105" s="61"/>
      <c r="R105" s="62"/>
    </row>
    <row r="106" s="52" customFormat="true" ht="15" hidden="false" customHeight="false" outlineLevel="0" collapsed="false">
      <c r="B106" s="90"/>
      <c r="C106" s="90"/>
      <c r="F106" s="2"/>
      <c r="J106" s="65"/>
      <c r="K106" s="65"/>
      <c r="L106" s="60"/>
      <c r="M106" s="60"/>
      <c r="N106" s="60"/>
      <c r="O106" s="60"/>
      <c r="P106" s="60"/>
      <c r="Q106" s="61"/>
      <c r="R106" s="62"/>
    </row>
    <row r="107" s="52" customFormat="true" ht="144.75" hidden="false" customHeight="true" outlineLevel="0" collapsed="false">
      <c r="B107" s="90"/>
      <c r="C107" s="90"/>
      <c r="F107" s="2"/>
      <c r="J107" s="65"/>
      <c r="K107" s="65"/>
      <c r="L107" s="60"/>
      <c r="M107" s="60"/>
      <c r="N107" s="60"/>
      <c r="O107" s="60"/>
      <c r="P107" s="60"/>
      <c r="Q107" s="61"/>
      <c r="R107" s="62"/>
    </row>
    <row r="108" s="52" customFormat="true" ht="15" hidden="false" customHeight="false" outlineLevel="0" collapsed="false">
      <c r="B108" s="90"/>
      <c r="C108" s="90"/>
      <c r="F108" s="2"/>
      <c r="J108" s="66"/>
      <c r="K108" s="66"/>
      <c r="L108" s="62"/>
      <c r="M108" s="62"/>
      <c r="N108" s="62"/>
      <c r="O108" s="62"/>
      <c r="P108" s="62"/>
      <c r="Q108" s="61"/>
      <c r="R108" s="62"/>
    </row>
    <row r="109" s="52" customFormat="true" ht="15" hidden="false" customHeight="false" outlineLevel="0" collapsed="false">
      <c r="B109" s="90"/>
      <c r="C109" s="90"/>
      <c r="F109" s="2"/>
      <c r="J109" s="66"/>
      <c r="K109" s="66"/>
      <c r="L109" s="62"/>
      <c r="M109" s="62"/>
      <c r="N109" s="62"/>
      <c r="O109" s="62"/>
      <c r="P109" s="62"/>
      <c r="Q109" s="61"/>
      <c r="R109" s="62"/>
    </row>
    <row r="110" s="52" customFormat="true" ht="15" hidden="false" customHeight="false" outlineLevel="0" collapsed="false">
      <c r="B110" s="90"/>
      <c r="C110" s="90"/>
      <c r="F110" s="2"/>
      <c r="J110" s="66"/>
      <c r="K110" s="66"/>
      <c r="L110" s="62"/>
      <c r="M110" s="62"/>
      <c r="N110" s="62"/>
      <c r="O110" s="62"/>
      <c r="P110" s="62"/>
      <c r="Q110" s="61"/>
      <c r="R110" s="62"/>
    </row>
    <row r="111" s="52" customFormat="true" ht="15" hidden="false" customHeight="false" outlineLevel="0" collapsed="false">
      <c r="B111" s="90"/>
      <c r="C111" s="90"/>
      <c r="F111" s="2"/>
      <c r="J111" s="66"/>
      <c r="K111" s="66"/>
      <c r="L111" s="62"/>
      <c r="M111" s="62"/>
      <c r="N111" s="62"/>
      <c r="O111" s="62"/>
      <c r="P111" s="62"/>
      <c r="Q111" s="61"/>
      <c r="R111" s="62"/>
    </row>
    <row r="112" s="52" customFormat="true" ht="15" hidden="false" customHeight="false" outlineLevel="0" collapsed="false">
      <c r="B112" s="90"/>
      <c r="C112" s="90"/>
      <c r="F112" s="2"/>
      <c r="J112" s="66"/>
      <c r="K112" s="66"/>
      <c r="L112" s="62"/>
      <c r="M112" s="62"/>
      <c r="N112" s="62"/>
      <c r="O112" s="62"/>
      <c r="P112" s="62"/>
      <c r="Q112" s="61"/>
      <c r="R112" s="62"/>
    </row>
    <row r="113" s="52" customFormat="true" ht="15" hidden="false" customHeight="false" outlineLevel="0" collapsed="false">
      <c r="B113" s="90"/>
      <c r="C113" s="90"/>
      <c r="F113" s="2"/>
      <c r="J113" s="66"/>
      <c r="K113" s="66"/>
      <c r="L113" s="62"/>
      <c r="M113" s="60"/>
      <c r="N113" s="62"/>
      <c r="O113" s="62"/>
      <c r="P113" s="62"/>
      <c r="Q113" s="61"/>
      <c r="R113" s="62"/>
    </row>
    <row r="114" s="52" customFormat="true" ht="15" hidden="false" customHeight="false" outlineLevel="0" collapsed="false">
      <c r="B114" s="90"/>
      <c r="C114" s="90"/>
      <c r="F114" s="2"/>
      <c r="J114" s="66"/>
      <c r="K114" s="66"/>
      <c r="L114" s="62"/>
      <c r="M114" s="62"/>
      <c r="N114" s="62"/>
      <c r="O114" s="62"/>
      <c r="P114" s="62"/>
      <c r="Q114" s="61"/>
      <c r="R114" s="62"/>
    </row>
    <row r="115" s="52" customFormat="true" ht="15" hidden="false" customHeight="false" outlineLevel="0" collapsed="false">
      <c r="B115" s="90"/>
      <c r="C115" s="90"/>
      <c r="F115" s="2"/>
      <c r="J115" s="66"/>
      <c r="K115" s="66"/>
      <c r="L115" s="67"/>
      <c r="M115" s="67"/>
      <c r="N115" s="67"/>
      <c r="O115" s="67"/>
      <c r="P115" s="67"/>
      <c r="Q115" s="61"/>
      <c r="R115" s="62"/>
    </row>
    <row r="116" s="52" customFormat="true" ht="15" hidden="false" customHeight="false" outlineLevel="0" collapsed="false">
      <c r="B116" s="90"/>
      <c r="C116" s="90"/>
      <c r="D116" s="68"/>
      <c r="E116" s="68"/>
      <c r="F116" s="2"/>
      <c r="J116" s="66"/>
      <c r="K116" s="66"/>
      <c r="L116" s="62"/>
      <c r="M116" s="62"/>
      <c r="N116" s="62"/>
      <c r="O116" s="62"/>
      <c r="P116" s="62"/>
      <c r="Q116" s="69"/>
      <c r="R116" s="62"/>
    </row>
    <row r="117" s="52" customFormat="true" ht="15" hidden="false" customHeight="false" outlineLevel="0" collapsed="false">
      <c r="B117" s="90"/>
      <c r="C117" s="90"/>
      <c r="D117" s="1"/>
      <c r="E117" s="1"/>
      <c r="F117" s="2"/>
      <c r="J117" s="66"/>
      <c r="K117" s="66"/>
      <c r="L117" s="62"/>
      <c r="M117" s="62"/>
      <c r="N117" s="62"/>
      <c r="O117" s="62"/>
      <c r="P117" s="62"/>
      <c r="Q117" s="69"/>
      <c r="R117" s="62"/>
    </row>
    <row r="118" s="52" customFormat="true" ht="15" hidden="false" customHeight="false" outlineLevel="0" collapsed="false">
      <c r="B118" s="90"/>
      <c r="C118" s="90"/>
      <c r="D118" s="1"/>
      <c r="E118" s="1"/>
      <c r="F118" s="2"/>
      <c r="J118" s="66"/>
      <c r="K118" s="66"/>
      <c r="L118" s="62"/>
      <c r="M118" s="62"/>
      <c r="N118" s="62"/>
      <c r="O118" s="62"/>
      <c r="P118" s="62"/>
      <c r="Q118" s="69"/>
      <c r="R118" s="62"/>
    </row>
    <row r="119" s="68" customFormat="true" ht="13.5" hidden="false" customHeight="false" outlineLevel="0" collapsed="false">
      <c r="B119" s="93"/>
      <c r="C119" s="93"/>
      <c r="D119" s="1"/>
      <c r="E119" s="1"/>
      <c r="F119" s="70"/>
      <c r="Q119" s="71"/>
    </row>
    <row r="120" customFormat="false" ht="13.5" hidden="false" customHeight="false" outlineLevel="0" collapsed="false">
      <c r="J120" s="72"/>
      <c r="K120" s="72"/>
      <c r="Q120" s="73"/>
    </row>
    <row r="121" customFormat="false" ht="13.5" hidden="false" customHeight="false" outlineLevel="0" collapsed="false">
      <c r="Q121" s="73"/>
    </row>
    <row r="122" customFormat="false" ht="13.5" hidden="false" customHeight="false" outlineLevel="0" collapsed="false">
      <c r="Q122" s="73"/>
    </row>
    <row r="123" customFormat="false" ht="13.5" hidden="false" customHeight="false" outlineLevel="0" collapsed="false">
      <c r="Q123" s="73"/>
    </row>
    <row r="124" customFormat="false" ht="13.5" hidden="false" customHeight="false" outlineLevel="0" collapsed="false">
      <c r="Q124" s="73"/>
    </row>
    <row r="125" customFormat="false" ht="13.5" hidden="false" customHeight="false" outlineLevel="0" collapsed="false">
      <c r="J125" s="72"/>
      <c r="K125" s="72"/>
      <c r="Q125" s="74"/>
    </row>
    <row r="126" customFormat="false" ht="13.5" hidden="false" customHeight="false" outlineLevel="0" collapsed="false">
      <c r="Q126" s="74"/>
    </row>
    <row r="127" customFormat="false" ht="13.5" hidden="false" customHeight="false" outlineLevel="0" collapsed="false">
      <c r="Q127" s="74"/>
    </row>
    <row r="128" customFormat="false" ht="13.5" hidden="false" customHeight="false" outlineLevel="0" collapsed="false">
      <c r="Q128" s="73"/>
    </row>
    <row r="129" customFormat="false" ht="13.5" hidden="false" customHeight="false" outlineLevel="0" collapsed="false">
      <c r="J129" s="72"/>
      <c r="K129" s="72"/>
      <c r="Q129" s="73"/>
    </row>
    <row r="130" customFormat="false" ht="13.5" hidden="false" customHeight="false" outlineLevel="0" collapsed="false">
      <c r="Q130" s="73"/>
    </row>
    <row r="131" customFormat="false" ht="13.5" hidden="false" customHeight="false" outlineLevel="0" collapsed="false">
      <c r="Q131" s="75"/>
    </row>
    <row r="132" customFormat="false" ht="13.5" hidden="false" customHeight="false" outlineLevel="0" collapsed="false">
      <c r="Q132" s="75"/>
    </row>
    <row r="133" customFormat="false" ht="13.5" hidden="false" customHeight="false" outlineLevel="0" collapsed="false">
      <c r="J133" s="72"/>
      <c r="K133" s="72"/>
      <c r="Q133" s="75"/>
    </row>
    <row r="134" customFormat="false" ht="13.5" hidden="false" customHeight="false" outlineLevel="0" collapsed="false">
      <c r="Q134" s="75"/>
    </row>
    <row r="135" customFormat="false" ht="13.5" hidden="false" customHeight="false" outlineLevel="0" collapsed="false">
      <c r="Q135" s="75"/>
    </row>
    <row r="136" customFormat="false" ht="13.5" hidden="false" customHeight="false" outlineLevel="0" collapsed="false">
      <c r="Q136" s="75"/>
    </row>
    <row r="137" customFormat="false" ht="13.5" hidden="false" customHeight="false" outlineLevel="0" collapsed="false">
      <c r="J137" s="72"/>
      <c r="K137" s="72"/>
      <c r="Q137" s="75"/>
    </row>
    <row r="138" customFormat="false" ht="13.5" hidden="false" customHeight="false" outlineLevel="0" collapsed="false">
      <c r="Q138" s="75"/>
    </row>
    <row r="139" customFormat="false" ht="13.5" hidden="false" customHeight="false" outlineLevel="0" collapsed="false">
      <c r="Q139" s="75"/>
    </row>
    <row r="140" customFormat="false" ht="13.5" hidden="false" customHeight="false" outlineLevel="0" collapsed="false">
      <c r="Q140" s="75"/>
    </row>
    <row r="141" customFormat="false" ht="13.5" hidden="false" customHeight="false" outlineLevel="0" collapsed="false">
      <c r="J141" s="72"/>
      <c r="K141" s="72"/>
      <c r="Q141" s="75"/>
    </row>
    <row r="142" customFormat="false" ht="13.5" hidden="false" customHeight="false" outlineLevel="0" collapsed="false">
      <c r="Q142" s="75"/>
    </row>
    <row r="143" customFormat="false" ht="13.5" hidden="false" customHeight="false" outlineLevel="0" collapsed="false">
      <c r="Q143" s="75"/>
    </row>
    <row r="144" customFormat="false" ht="13.5" hidden="false" customHeight="false" outlineLevel="0" collapsed="false">
      <c r="Q144" s="75"/>
    </row>
    <row r="145" customFormat="false" ht="13.5" hidden="false" customHeight="false" outlineLevel="0" collapsed="false">
      <c r="J145" s="72"/>
      <c r="K145" s="72"/>
      <c r="Q145" s="75"/>
    </row>
    <row r="146" customFormat="false" ht="13.5" hidden="false" customHeight="false" outlineLevel="0" collapsed="false">
      <c r="Q146" s="75"/>
    </row>
    <row r="147" customFormat="false" ht="13.5" hidden="false" customHeight="false" outlineLevel="0" collapsed="false">
      <c r="Q147" s="75"/>
    </row>
    <row r="148" customFormat="false" ht="13.5" hidden="false" customHeight="false" outlineLevel="0" collapsed="false">
      <c r="Q148" s="75"/>
    </row>
  </sheetData>
  <mergeCells count="23">
    <mergeCell ref="J1:R1"/>
    <mergeCell ref="J2:R2"/>
    <mergeCell ref="A4:A5"/>
    <mergeCell ref="D4:D5"/>
    <mergeCell ref="E4:E5"/>
    <mergeCell ref="F4:F5"/>
    <mergeCell ref="G4:G5"/>
    <mergeCell ref="H4:H5"/>
    <mergeCell ref="I4:I5"/>
    <mergeCell ref="J4:J5"/>
    <mergeCell ref="K4:K5"/>
    <mergeCell ref="L4:P4"/>
    <mergeCell ref="Q4:R4"/>
    <mergeCell ref="B6:B7"/>
    <mergeCell ref="C6:C7"/>
    <mergeCell ref="D6:D7"/>
    <mergeCell ref="B41:B43"/>
    <mergeCell ref="C41:C43"/>
    <mergeCell ref="D41:D43"/>
    <mergeCell ref="G41:G42"/>
    <mergeCell ref="H41:H42"/>
    <mergeCell ref="G80:G81"/>
    <mergeCell ref="H80:H81"/>
  </mergeCells>
  <printOptions headings="false" gridLines="false" gridLinesSet="true" horizontalCentered="false" verticalCentered="false"/>
  <pageMargins left="0.93125" right="0.0375" top="0.7875" bottom="0.734027777777778" header="0.511811023622047" footer="0.511811023622047"/>
  <pageSetup paperSize="9" scale="45"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true">
    <pageSetUpPr fitToPage="false"/>
  </sheetPr>
  <dimension ref="A1:Z235"/>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pane xSplit="0" ySplit="1" topLeftCell="A103" activePane="bottomLeft" state="frozen"/>
      <selection pane="topLeft" activeCell="A1" activeCellId="0" sqref="A1"/>
      <selection pane="bottomLeft" activeCell="G103" activeCellId="0" sqref="G103"/>
    </sheetView>
  </sheetViews>
  <sheetFormatPr defaultColWidth="8.71484375" defaultRowHeight="13.5" customHeight="false" zeroHeight="false" outlineLevelRow="0" outlineLevelCol="0"/>
  <cols>
    <col collapsed="false" customWidth="false" hidden="false" outlineLevel="0" max="1" min="1" style="1" width="8.71"/>
    <col collapsed="false" customWidth="true" hidden="false" outlineLevel="0" max="2" min="2" style="76" width="19.58"/>
    <col collapsed="false" customWidth="true" hidden="false" outlineLevel="0" max="3" min="3" style="76" width="19.87"/>
    <col collapsed="false" customWidth="true" hidden="false" outlineLevel="0" max="4" min="4" style="1" width="22.28"/>
    <col collapsed="false" customWidth="true" hidden="false" outlineLevel="0" max="5" min="5" style="1" width="31.71"/>
    <col collapsed="false" customWidth="true" hidden="true" outlineLevel="0" max="6" min="6" style="2" width="35"/>
    <col collapsed="false" customWidth="true" hidden="false" outlineLevel="0" max="7" min="7" style="1" width="19.27"/>
    <col collapsed="false" customWidth="true" hidden="false" outlineLevel="0" max="9" min="8" style="1" width="35"/>
    <col collapsed="false" customWidth="true" hidden="true" outlineLevel="0" max="10" min="10" style="3" width="18.58"/>
    <col collapsed="false" customWidth="true" hidden="true" outlineLevel="0" max="15" min="11" style="1" width="13"/>
    <col collapsed="false" customWidth="true" hidden="true" outlineLevel="0" max="16" min="16" style="4" width="19.86"/>
    <col collapsed="false" customWidth="true" hidden="true" outlineLevel="0" max="17" min="17" style="1" width="21.28"/>
    <col collapsed="false" customWidth="false" hidden="false" outlineLevel="0" max="16384" min="18" style="1" width="8.71"/>
  </cols>
  <sheetData>
    <row r="1" customFormat="false" ht="15" hidden="false" customHeight="false" outlineLevel="0" collapsed="false">
      <c r="J1" s="5" t="s">
        <v>0</v>
      </c>
      <c r="K1" s="5"/>
      <c r="L1" s="5"/>
      <c r="M1" s="5"/>
      <c r="N1" s="5"/>
      <c r="O1" s="5"/>
      <c r="P1" s="5"/>
      <c r="Q1" s="5"/>
    </row>
    <row r="2" customFormat="false" ht="15" hidden="false" customHeight="false" outlineLevel="0" collapsed="false">
      <c r="J2" s="5" t="s">
        <v>1</v>
      </c>
      <c r="K2" s="5"/>
      <c r="L2" s="5"/>
      <c r="M2" s="5"/>
      <c r="N2" s="5"/>
      <c r="O2" s="5"/>
      <c r="P2" s="5"/>
      <c r="Q2" s="5"/>
    </row>
    <row r="3" customFormat="false" ht="13.5" hidden="false" customHeight="false" outlineLevel="0" collapsed="false">
      <c r="J3" s="6"/>
      <c r="K3" s="7"/>
      <c r="L3" s="7"/>
      <c r="M3" s="7"/>
      <c r="N3" s="7"/>
      <c r="O3" s="7"/>
    </row>
    <row r="4" s="3" customFormat="true" ht="60" hidden="false" customHeight="true" outlineLevel="0" collapsed="false">
      <c r="A4" s="8" t="s">
        <v>2</v>
      </c>
      <c r="B4" s="94"/>
      <c r="C4" s="94"/>
      <c r="D4" s="10" t="s">
        <v>3</v>
      </c>
      <c r="E4" s="95" t="s">
        <v>4</v>
      </c>
      <c r="F4" s="10" t="s">
        <v>5</v>
      </c>
      <c r="G4" s="10" t="s">
        <v>6</v>
      </c>
      <c r="H4" s="10" t="s">
        <v>7</v>
      </c>
      <c r="I4" s="10" t="s">
        <v>8</v>
      </c>
      <c r="J4" s="10" t="s">
        <v>5</v>
      </c>
      <c r="K4" s="10" t="s">
        <v>9</v>
      </c>
      <c r="L4" s="10"/>
      <c r="M4" s="10"/>
      <c r="N4" s="10"/>
      <c r="O4" s="10"/>
      <c r="P4" s="11" t="s">
        <v>10</v>
      </c>
      <c r="Q4" s="11"/>
    </row>
    <row r="5" s="3" customFormat="true" ht="30" hidden="false" customHeight="true" outlineLevel="0" collapsed="false">
      <c r="A5" s="8"/>
      <c r="B5" s="94"/>
      <c r="C5" s="94"/>
      <c r="D5" s="10"/>
      <c r="E5" s="95"/>
      <c r="F5" s="10"/>
      <c r="G5" s="10"/>
      <c r="H5" s="10"/>
      <c r="I5" s="10"/>
      <c r="J5" s="10"/>
      <c r="K5" s="10" t="s">
        <v>11</v>
      </c>
      <c r="L5" s="10" t="s">
        <v>12</v>
      </c>
      <c r="M5" s="10" t="s">
        <v>13</v>
      </c>
      <c r="N5" s="10" t="s">
        <v>14</v>
      </c>
      <c r="O5" s="10" t="s">
        <v>15</v>
      </c>
      <c r="P5" s="11" t="s">
        <v>16</v>
      </c>
      <c r="Q5" s="9" t="s">
        <v>17</v>
      </c>
    </row>
    <row r="6" s="102" customFormat="true" ht="27" hidden="false" customHeight="false" outlineLevel="0" collapsed="false">
      <c r="A6" s="96" t="n">
        <v>1</v>
      </c>
      <c r="B6" s="97" t="s">
        <v>345</v>
      </c>
      <c r="C6" s="97" t="s">
        <v>335</v>
      </c>
      <c r="D6" s="97" t="s">
        <v>346</v>
      </c>
      <c r="E6" s="98" t="s">
        <v>114</v>
      </c>
      <c r="F6" s="13"/>
      <c r="G6" s="23" t="s">
        <v>263</v>
      </c>
      <c r="H6" s="14" t="s">
        <v>264</v>
      </c>
      <c r="I6" s="99" t="s">
        <v>347</v>
      </c>
      <c r="J6" s="100"/>
      <c r="K6" s="100"/>
      <c r="L6" s="100"/>
      <c r="M6" s="100"/>
      <c r="N6" s="100"/>
      <c r="O6" s="100"/>
      <c r="P6" s="85" t="s">
        <v>348</v>
      </c>
      <c r="Q6" s="101"/>
    </row>
    <row r="7" s="102" customFormat="true" ht="77" hidden="true" customHeight="false" outlineLevel="0" collapsed="false">
      <c r="A7" s="96" t="n">
        <v>2</v>
      </c>
      <c r="B7" s="97" t="s">
        <v>345</v>
      </c>
      <c r="C7" s="97" t="s">
        <v>335</v>
      </c>
      <c r="D7" s="97" t="s">
        <v>346</v>
      </c>
      <c r="E7" s="12" t="s">
        <v>114</v>
      </c>
      <c r="F7" s="18"/>
      <c r="G7" s="23" t="s">
        <v>282</v>
      </c>
      <c r="H7" s="103" t="s">
        <v>349</v>
      </c>
      <c r="I7" s="104" t="s">
        <v>350</v>
      </c>
      <c r="J7" s="100"/>
      <c r="K7" s="100"/>
      <c r="L7" s="100"/>
      <c r="M7" s="100"/>
      <c r="N7" s="100"/>
      <c r="O7" s="100"/>
      <c r="P7" s="85" t="s">
        <v>348</v>
      </c>
      <c r="Q7" s="101"/>
    </row>
    <row r="8" s="102" customFormat="true" ht="52" hidden="true" customHeight="false" outlineLevel="0" collapsed="false">
      <c r="A8" s="96" t="n">
        <v>3</v>
      </c>
      <c r="B8" s="97" t="s">
        <v>345</v>
      </c>
      <c r="C8" s="97" t="s">
        <v>335</v>
      </c>
      <c r="D8" s="97" t="s">
        <v>346</v>
      </c>
      <c r="E8" s="12" t="s">
        <v>114</v>
      </c>
      <c r="F8" s="22"/>
      <c r="G8" s="105" t="s">
        <v>288</v>
      </c>
      <c r="H8" s="106" t="s">
        <v>351</v>
      </c>
      <c r="I8" s="107" t="s">
        <v>352</v>
      </c>
      <c r="J8" s="100"/>
      <c r="K8" s="100"/>
      <c r="L8" s="100"/>
      <c r="M8" s="100"/>
      <c r="N8" s="100"/>
      <c r="O8" s="100"/>
      <c r="P8" s="85" t="s">
        <v>348</v>
      </c>
      <c r="Q8" s="101"/>
    </row>
    <row r="9" s="115" customFormat="true" ht="25" hidden="true" customHeight="false" outlineLevel="0" collapsed="false">
      <c r="A9" s="108" t="n">
        <v>4</v>
      </c>
      <c r="B9" s="109" t="s">
        <v>345</v>
      </c>
      <c r="C9" s="109" t="s">
        <v>335</v>
      </c>
      <c r="D9" s="109" t="s">
        <v>346</v>
      </c>
      <c r="E9" s="110" t="s">
        <v>114</v>
      </c>
      <c r="F9" s="111"/>
      <c r="G9" s="112" t="s">
        <v>353</v>
      </c>
      <c r="H9" s="106" t="s">
        <v>354</v>
      </c>
      <c r="I9" s="107" t="s">
        <v>355</v>
      </c>
      <c r="J9" s="95" t="s">
        <v>356</v>
      </c>
      <c r="K9" s="95" t="n">
        <v>626</v>
      </c>
      <c r="L9" s="95" t="n">
        <v>846</v>
      </c>
      <c r="M9" s="95" t="n">
        <v>483</v>
      </c>
      <c r="N9" s="95" t="n">
        <v>356</v>
      </c>
      <c r="O9" s="95" t="n">
        <f aca="false">SUM(K9:N9)</f>
        <v>2311</v>
      </c>
      <c r="P9" s="113" t="s">
        <v>348</v>
      </c>
      <c r="Q9" s="114"/>
    </row>
    <row r="10" s="102" customFormat="true" ht="77" hidden="true" customHeight="false" outlineLevel="0" collapsed="false">
      <c r="A10" s="96" t="n">
        <v>5</v>
      </c>
      <c r="B10" s="97" t="s">
        <v>345</v>
      </c>
      <c r="C10" s="97" t="s">
        <v>335</v>
      </c>
      <c r="D10" s="97" t="s">
        <v>346</v>
      </c>
      <c r="E10" s="12" t="s">
        <v>114</v>
      </c>
      <c r="F10" s="22"/>
      <c r="G10" s="23" t="s">
        <v>285</v>
      </c>
      <c r="H10" s="24" t="s">
        <v>357</v>
      </c>
      <c r="I10" s="25" t="s">
        <v>358</v>
      </c>
      <c r="J10" s="100"/>
      <c r="K10" s="100"/>
      <c r="L10" s="100"/>
      <c r="M10" s="100"/>
      <c r="N10" s="100"/>
      <c r="O10" s="100"/>
      <c r="P10" s="85" t="s">
        <v>348</v>
      </c>
      <c r="Q10" s="101"/>
    </row>
    <row r="11" s="115" customFormat="true" ht="52" hidden="true" customHeight="false" outlineLevel="0" collapsed="false">
      <c r="A11" s="108" t="n">
        <v>6</v>
      </c>
      <c r="B11" s="109" t="s">
        <v>345</v>
      </c>
      <c r="C11" s="109" t="s">
        <v>335</v>
      </c>
      <c r="D11" s="109" t="s">
        <v>346</v>
      </c>
      <c r="E11" s="110" t="s">
        <v>114</v>
      </c>
      <c r="F11" s="111"/>
      <c r="G11" s="112" t="s">
        <v>353</v>
      </c>
      <c r="H11" s="116" t="s">
        <v>359</v>
      </c>
      <c r="I11" s="117" t="s">
        <v>360</v>
      </c>
      <c r="J11" s="95" t="s">
        <v>361</v>
      </c>
      <c r="K11" s="95" t="n">
        <v>14</v>
      </c>
      <c r="L11" s="95" t="n">
        <v>14</v>
      </c>
      <c r="M11" s="95" t="n">
        <v>14</v>
      </c>
      <c r="N11" s="95" t="n">
        <v>14</v>
      </c>
      <c r="O11" s="95" t="n">
        <f aca="false">SUM(K11:N11)</f>
        <v>56</v>
      </c>
      <c r="P11" s="113" t="s">
        <v>348</v>
      </c>
      <c r="Q11" s="114"/>
      <c r="U11" s="115" t="n">
        <f aca="false">56/4</f>
        <v>14</v>
      </c>
    </row>
    <row r="12" s="102" customFormat="true" ht="64.5" hidden="true" customHeight="false" outlineLevel="0" collapsed="false">
      <c r="A12" s="96" t="n">
        <v>7</v>
      </c>
      <c r="B12" s="97" t="s">
        <v>345</v>
      </c>
      <c r="C12" s="97" t="s">
        <v>335</v>
      </c>
      <c r="D12" s="97" t="s">
        <v>346</v>
      </c>
      <c r="E12" s="12" t="s">
        <v>114</v>
      </c>
      <c r="F12" s="22"/>
      <c r="G12" s="23" t="s">
        <v>267</v>
      </c>
      <c r="H12" s="118" t="s">
        <v>362</v>
      </c>
      <c r="I12" s="104" t="s">
        <v>363</v>
      </c>
      <c r="J12" s="100"/>
      <c r="K12" s="100"/>
      <c r="L12" s="100"/>
      <c r="M12" s="100"/>
      <c r="N12" s="100"/>
      <c r="O12" s="100"/>
      <c r="P12" s="85" t="s">
        <v>348</v>
      </c>
      <c r="Q12" s="101"/>
    </row>
    <row r="13" s="102" customFormat="true" ht="64.5" hidden="true" customHeight="false" outlineLevel="0" collapsed="false">
      <c r="A13" s="96" t="n">
        <v>8</v>
      </c>
      <c r="B13" s="97" t="s">
        <v>345</v>
      </c>
      <c r="C13" s="97" t="s">
        <v>335</v>
      </c>
      <c r="D13" s="97" t="s">
        <v>346</v>
      </c>
      <c r="E13" s="12" t="s">
        <v>114</v>
      </c>
      <c r="F13" s="22"/>
      <c r="G13" s="23" t="s">
        <v>270</v>
      </c>
      <c r="H13" s="27" t="s">
        <v>364</v>
      </c>
      <c r="I13" s="25" t="s">
        <v>365</v>
      </c>
      <c r="J13" s="100"/>
      <c r="K13" s="100"/>
      <c r="L13" s="100"/>
      <c r="M13" s="100"/>
      <c r="N13" s="100"/>
      <c r="O13" s="100"/>
      <c r="P13" s="85" t="s">
        <v>348</v>
      </c>
      <c r="Q13" s="101"/>
    </row>
    <row r="14" s="115" customFormat="true" ht="39.5" hidden="true" customHeight="false" outlineLevel="0" collapsed="false">
      <c r="A14" s="108" t="n">
        <v>9</v>
      </c>
      <c r="B14" s="109" t="s">
        <v>345</v>
      </c>
      <c r="C14" s="109" t="s">
        <v>335</v>
      </c>
      <c r="D14" s="109" t="s">
        <v>346</v>
      </c>
      <c r="E14" s="110" t="s">
        <v>114</v>
      </c>
      <c r="F14" s="111"/>
      <c r="G14" s="112" t="s">
        <v>353</v>
      </c>
      <c r="H14" s="116" t="s">
        <v>366</v>
      </c>
      <c r="I14" s="117" t="s">
        <v>367</v>
      </c>
      <c r="J14" s="95" t="s">
        <v>368</v>
      </c>
      <c r="K14" s="95"/>
      <c r="L14" s="95" t="n">
        <v>1</v>
      </c>
      <c r="M14" s="95" t="n">
        <v>1</v>
      </c>
      <c r="N14" s="95"/>
      <c r="O14" s="95" t="n">
        <v>2</v>
      </c>
      <c r="P14" s="113" t="s">
        <v>348</v>
      </c>
      <c r="Q14" s="114"/>
    </row>
    <row r="15" s="102" customFormat="true" ht="89.5" hidden="true" customHeight="false" outlineLevel="0" collapsed="false">
      <c r="A15" s="96" t="n">
        <v>10</v>
      </c>
      <c r="B15" s="97" t="s">
        <v>345</v>
      </c>
      <c r="C15" s="97" t="s">
        <v>335</v>
      </c>
      <c r="D15" s="97" t="s">
        <v>346</v>
      </c>
      <c r="E15" s="12" t="s">
        <v>114</v>
      </c>
      <c r="F15" s="22"/>
      <c r="G15" s="23" t="s">
        <v>273</v>
      </c>
      <c r="H15" s="27" t="s">
        <v>369</v>
      </c>
      <c r="I15" s="25" t="s">
        <v>370</v>
      </c>
      <c r="J15" s="100"/>
      <c r="K15" s="100"/>
      <c r="L15" s="100"/>
      <c r="M15" s="100"/>
      <c r="N15" s="100"/>
      <c r="O15" s="100"/>
      <c r="P15" s="85" t="s">
        <v>371</v>
      </c>
      <c r="Q15" s="101"/>
    </row>
    <row r="16" s="121" customFormat="true" ht="39.5" hidden="true" customHeight="false" outlineLevel="0" collapsed="false">
      <c r="A16" s="119" t="n">
        <v>11</v>
      </c>
      <c r="B16" s="109" t="s">
        <v>345</v>
      </c>
      <c r="C16" s="109" t="s">
        <v>335</v>
      </c>
      <c r="D16" s="109" t="s">
        <v>346</v>
      </c>
      <c r="E16" s="110" t="s">
        <v>114</v>
      </c>
      <c r="F16" s="120"/>
      <c r="G16" s="112" t="s">
        <v>353</v>
      </c>
      <c r="H16" s="116" t="s">
        <v>372</v>
      </c>
      <c r="I16" s="117" t="s">
        <v>373</v>
      </c>
      <c r="J16" s="95" t="s">
        <v>374</v>
      </c>
      <c r="K16" s="95" t="n">
        <v>36</v>
      </c>
      <c r="L16" s="95" t="n">
        <v>54</v>
      </c>
      <c r="M16" s="95" t="n">
        <v>54</v>
      </c>
      <c r="N16" s="95" t="n">
        <v>36</v>
      </c>
      <c r="O16" s="95" t="n">
        <f aca="false">SUM(K16:N16)</f>
        <v>180</v>
      </c>
      <c r="P16" s="113" t="s">
        <v>371</v>
      </c>
      <c r="Q16" s="114"/>
    </row>
    <row r="17" s="102" customFormat="true" ht="52" hidden="true" customHeight="false" outlineLevel="0" collapsed="false">
      <c r="A17" s="96" t="n">
        <v>12</v>
      </c>
      <c r="B17" s="97" t="s">
        <v>345</v>
      </c>
      <c r="C17" s="97" t="s">
        <v>335</v>
      </c>
      <c r="D17" s="97" t="s">
        <v>346</v>
      </c>
      <c r="E17" s="12" t="s">
        <v>114</v>
      </c>
      <c r="F17" s="22"/>
      <c r="G17" s="15" t="s">
        <v>276</v>
      </c>
      <c r="H17" s="118" t="s">
        <v>375</v>
      </c>
      <c r="I17" s="104" t="s">
        <v>376</v>
      </c>
      <c r="J17" s="100"/>
      <c r="K17" s="100"/>
      <c r="L17" s="100"/>
      <c r="M17" s="100"/>
      <c r="N17" s="100"/>
      <c r="O17" s="100"/>
      <c r="P17" s="85" t="s">
        <v>348</v>
      </c>
      <c r="Q17" s="101"/>
    </row>
    <row r="18" s="102" customFormat="true" ht="39.5" hidden="true" customHeight="false" outlineLevel="0" collapsed="false">
      <c r="A18" s="96" t="n">
        <v>13</v>
      </c>
      <c r="B18" s="97" t="s">
        <v>345</v>
      </c>
      <c r="C18" s="97" t="s">
        <v>335</v>
      </c>
      <c r="D18" s="97" t="s">
        <v>346</v>
      </c>
      <c r="E18" s="12" t="s">
        <v>114</v>
      </c>
      <c r="F18" s="22"/>
      <c r="G18" s="23" t="s">
        <v>279</v>
      </c>
      <c r="H18" s="27" t="s">
        <v>377</v>
      </c>
      <c r="I18" s="25" t="s">
        <v>378</v>
      </c>
      <c r="J18" s="100"/>
      <c r="K18" s="100"/>
      <c r="L18" s="100"/>
      <c r="M18" s="100"/>
      <c r="N18" s="100"/>
      <c r="O18" s="100"/>
      <c r="P18" s="85" t="s">
        <v>348</v>
      </c>
      <c r="Q18" s="101"/>
    </row>
    <row r="19" s="115" customFormat="true" ht="29" hidden="true" customHeight="false" outlineLevel="0" collapsed="false">
      <c r="A19" s="119" t="n">
        <v>14</v>
      </c>
      <c r="B19" s="109" t="s">
        <v>345</v>
      </c>
      <c r="C19" s="109" t="s">
        <v>335</v>
      </c>
      <c r="D19" s="109" t="s">
        <v>346</v>
      </c>
      <c r="E19" s="110" t="s">
        <v>114</v>
      </c>
      <c r="F19" s="111"/>
      <c r="G19" s="112" t="s">
        <v>353</v>
      </c>
      <c r="H19" s="116" t="s">
        <v>379</v>
      </c>
      <c r="I19" s="117" t="s">
        <v>380</v>
      </c>
      <c r="J19" s="95" t="s">
        <v>381</v>
      </c>
      <c r="K19" s="95" t="n">
        <v>356</v>
      </c>
      <c r="L19" s="95" t="n">
        <v>356</v>
      </c>
      <c r="M19" s="95" t="n">
        <v>356</v>
      </c>
      <c r="N19" s="95" t="n">
        <v>356</v>
      </c>
      <c r="O19" s="95" t="n">
        <v>356</v>
      </c>
      <c r="P19" s="113" t="s">
        <v>348</v>
      </c>
      <c r="Q19" s="114"/>
    </row>
    <row r="20" s="102" customFormat="true" ht="89.5" hidden="true" customHeight="false" outlineLevel="0" collapsed="false">
      <c r="A20" s="96" t="n">
        <v>15</v>
      </c>
      <c r="B20" s="97" t="s">
        <v>345</v>
      </c>
      <c r="C20" s="97" t="s">
        <v>335</v>
      </c>
      <c r="D20" s="97" t="s">
        <v>346</v>
      </c>
      <c r="E20" s="12" t="s">
        <v>114</v>
      </c>
      <c r="F20" s="22"/>
      <c r="G20" s="23" t="s">
        <v>291</v>
      </c>
      <c r="H20" s="118" t="s">
        <v>382</v>
      </c>
      <c r="I20" s="104" t="s">
        <v>383</v>
      </c>
      <c r="J20" s="100"/>
      <c r="K20" s="100"/>
      <c r="L20" s="100"/>
      <c r="M20" s="100"/>
      <c r="N20" s="100"/>
      <c r="O20" s="100"/>
      <c r="P20" s="85" t="s">
        <v>348</v>
      </c>
      <c r="Q20" s="101"/>
    </row>
    <row r="21" s="102" customFormat="true" ht="52" hidden="true" customHeight="false" outlineLevel="0" collapsed="false">
      <c r="A21" s="96" t="n">
        <v>16</v>
      </c>
      <c r="B21" s="97" t="s">
        <v>345</v>
      </c>
      <c r="C21" s="97" t="s">
        <v>335</v>
      </c>
      <c r="D21" s="97" t="s">
        <v>346</v>
      </c>
      <c r="E21" s="12" t="s">
        <v>114</v>
      </c>
      <c r="F21" s="22"/>
      <c r="G21" s="23" t="s">
        <v>294</v>
      </c>
      <c r="H21" s="27" t="s">
        <v>384</v>
      </c>
      <c r="I21" s="25" t="s">
        <v>385</v>
      </c>
      <c r="J21" s="100"/>
      <c r="K21" s="100"/>
      <c r="L21" s="100"/>
      <c r="M21" s="100"/>
      <c r="N21" s="100"/>
      <c r="O21" s="100"/>
      <c r="P21" s="85" t="s">
        <v>348</v>
      </c>
      <c r="Q21" s="101"/>
    </row>
    <row r="22" s="115" customFormat="true" ht="39.5" hidden="true" customHeight="false" outlineLevel="0" collapsed="false">
      <c r="A22" s="119" t="n">
        <v>17</v>
      </c>
      <c r="B22" s="109" t="s">
        <v>345</v>
      </c>
      <c r="C22" s="109" t="s">
        <v>335</v>
      </c>
      <c r="D22" s="109" t="s">
        <v>346</v>
      </c>
      <c r="E22" s="110" t="s">
        <v>114</v>
      </c>
      <c r="F22" s="111"/>
      <c r="G22" s="112" t="s">
        <v>353</v>
      </c>
      <c r="H22" s="116" t="s">
        <v>386</v>
      </c>
      <c r="I22" s="117" t="s">
        <v>387</v>
      </c>
      <c r="J22" s="95" t="s">
        <v>388</v>
      </c>
      <c r="K22" s="95"/>
      <c r="L22" s="95" t="n">
        <v>1</v>
      </c>
      <c r="M22" s="95" t="n">
        <v>1</v>
      </c>
      <c r="N22" s="95"/>
      <c r="O22" s="95" t="n">
        <v>2</v>
      </c>
      <c r="P22" s="113" t="s">
        <v>348</v>
      </c>
      <c r="Q22" s="114"/>
    </row>
    <row r="23" s="102" customFormat="true" ht="45.75" hidden="false" customHeight="true" outlineLevel="0" collapsed="false">
      <c r="A23" s="96" t="n">
        <v>18</v>
      </c>
      <c r="B23" s="97" t="s">
        <v>345</v>
      </c>
      <c r="C23" s="97" t="s">
        <v>335</v>
      </c>
      <c r="D23" s="97" t="s">
        <v>346</v>
      </c>
      <c r="E23" s="12" t="s">
        <v>114</v>
      </c>
      <c r="F23" s="22"/>
      <c r="G23" s="23" t="s">
        <v>263</v>
      </c>
      <c r="H23" s="84" t="s">
        <v>264</v>
      </c>
      <c r="I23" s="99" t="s">
        <v>266</v>
      </c>
      <c r="J23" s="100"/>
      <c r="K23" s="100"/>
      <c r="L23" s="100"/>
      <c r="M23" s="100"/>
      <c r="N23" s="100"/>
      <c r="O23" s="100"/>
      <c r="P23" s="85" t="s">
        <v>348</v>
      </c>
      <c r="Q23" s="101"/>
    </row>
    <row r="24" s="102" customFormat="true" ht="77" hidden="true" customHeight="false" outlineLevel="0" collapsed="false">
      <c r="A24" s="96" t="n">
        <v>19</v>
      </c>
      <c r="B24" s="97" t="s">
        <v>345</v>
      </c>
      <c r="C24" s="97" t="s">
        <v>335</v>
      </c>
      <c r="D24" s="97" t="s">
        <v>346</v>
      </c>
      <c r="E24" s="12" t="s">
        <v>114</v>
      </c>
      <c r="F24" s="22"/>
      <c r="G24" s="23" t="s">
        <v>282</v>
      </c>
      <c r="H24" s="118" t="s">
        <v>349</v>
      </c>
      <c r="I24" s="104" t="s">
        <v>350</v>
      </c>
      <c r="J24" s="100"/>
      <c r="K24" s="100"/>
      <c r="L24" s="100"/>
      <c r="M24" s="100"/>
      <c r="N24" s="100"/>
      <c r="O24" s="100"/>
      <c r="P24" s="85" t="s">
        <v>348</v>
      </c>
      <c r="Q24" s="101"/>
    </row>
    <row r="25" s="102" customFormat="true" ht="52" hidden="true" customHeight="false" outlineLevel="0" collapsed="false">
      <c r="A25" s="96" t="n">
        <v>20</v>
      </c>
      <c r="B25" s="97" t="s">
        <v>345</v>
      </c>
      <c r="C25" s="97" t="s">
        <v>335</v>
      </c>
      <c r="D25" s="97" t="s">
        <v>346</v>
      </c>
      <c r="E25" s="12" t="s">
        <v>114</v>
      </c>
      <c r="F25" s="22"/>
      <c r="G25" s="105" t="s">
        <v>288</v>
      </c>
      <c r="H25" s="122" t="s">
        <v>351</v>
      </c>
      <c r="I25" s="107" t="s">
        <v>352</v>
      </c>
      <c r="J25" s="100"/>
      <c r="K25" s="100"/>
      <c r="L25" s="100"/>
      <c r="M25" s="100"/>
      <c r="N25" s="100"/>
      <c r="O25" s="100"/>
      <c r="P25" s="85" t="s">
        <v>348</v>
      </c>
      <c r="Q25" s="101"/>
    </row>
    <row r="26" s="115" customFormat="true" ht="27" hidden="true" customHeight="false" outlineLevel="0" collapsed="false">
      <c r="A26" s="123" t="n">
        <v>21</v>
      </c>
      <c r="B26" s="109" t="s">
        <v>345</v>
      </c>
      <c r="C26" s="109" t="s">
        <v>335</v>
      </c>
      <c r="D26" s="109" t="s">
        <v>346</v>
      </c>
      <c r="E26" s="110" t="s">
        <v>114</v>
      </c>
      <c r="F26" s="111"/>
      <c r="G26" s="112" t="s">
        <v>353</v>
      </c>
      <c r="H26" s="116" t="s">
        <v>389</v>
      </c>
      <c r="I26" s="117" t="s">
        <v>390</v>
      </c>
      <c r="J26" s="95" t="s">
        <v>391</v>
      </c>
      <c r="K26" s="95" t="n">
        <v>131</v>
      </c>
      <c r="L26" s="95" t="n">
        <v>178</v>
      </c>
      <c r="M26" s="95" t="n">
        <v>101</v>
      </c>
      <c r="N26" s="95" t="n">
        <v>75</v>
      </c>
      <c r="O26" s="95" t="n">
        <f aca="false">SUM(K26:N26)</f>
        <v>485</v>
      </c>
      <c r="P26" s="113" t="s">
        <v>348</v>
      </c>
      <c r="Q26" s="114"/>
      <c r="S26" s="115" t="n">
        <f aca="false">21%*2311</f>
        <v>485.31</v>
      </c>
      <c r="T26" s="115" t="n">
        <v>131</v>
      </c>
      <c r="U26" s="115" t="n">
        <v>178</v>
      </c>
      <c r="V26" s="115" t="n">
        <v>101</v>
      </c>
      <c r="W26" s="115" t="n">
        <v>75</v>
      </c>
      <c r="X26" s="115" t="n">
        <f aca="false">SUM(T26:W26)</f>
        <v>485</v>
      </c>
    </row>
    <row r="27" s="102" customFormat="true" ht="39.5" hidden="false" customHeight="false" outlineLevel="0" collapsed="false">
      <c r="A27" s="96" t="n">
        <v>22</v>
      </c>
      <c r="B27" s="97" t="s">
        <v>345</v>
      </c>
      <c r="C27" s="97" t="s">
        <v>335</v>
      </c>
      <c r="D27" s="97" t="s">
        <v>346</v>
      </c>
      <c r="E27" s="12" t="s">
        <v>114</v>
      </c>
      <c r="F27" s="22"/>
      <c r="G27" s="23" t="s">
        <v>190</v>
      </c>
      <c r="H27" s="124" t="s">
        <v>191</v>
      </c>
      <c r="I27" s="99" t="s">
        <v>392</v>
      </c>
      <c r="J27" s="100"/>
      <c r="K27" s="100"/>
      <c r="L27" s="100"/>
      <c r="M27" s="100"/>
      <c r="N27" s="100"/>
      <c r="O27" s="100"/>
      <c r="P27" s="85" t="s">
        <v>393</v>
      </c>
      <c r="Q27" s="101"/>
    </row>
    <row r="28" s="102" customFormat="true" ht="39.5" hidden="true" customHeight="false" outlineLevel="0" collapsed="false">
      <c r="A28" s="96" t="n">
        <v>23</v>
      </c>
      <c r="B28" s="97" t="s">
        <v>345</v>
      </c>
      <c r="C28" s="97" t="s">
        <v>335</v>
      </c>
      <c r="D28" s="97" t="s">
        <v>346</v>
      </c>
      <c r="E28" s="12" t="s">
        <v>114</v>
      </c>
      <c r="F28" s="22"/>
      <c r="G28" s="23" t="s">
        <v>193</v>
      </c>
      <c r="H28" s="118" t="s">
        <v>394</v>
      </c>
      <c r="I28" s="104" t="s">
        <v>395</v>
      </c>
      <c r="J28" s="100"/>
      <c r="K28" s="100"/>
      <c r="L28" s="100"/>
      <c r="M28" s="100"/>
      <c r="N28" s="100"/>
      <c r="O28" s="100"/>
      <c r="P28" s="85" t="s">
        <v>396</v>
      </c>
      <c r="Q28" s="101"/>
    </row>
    <row r="29" s="102" customFormat="true" ht="39.5" hidden="true" customHeight="false" outlineLevel="0" collapsed="false">
      <c r="A29" s="96" t="n">
        <v>24</v>
      </c>
      <c r="B29" s="97" t="s">
        <v>345</v>
      </c>
      <c r="C29" s="97" t="s">
        <v>335</v>
      </c>
      <c r="D29" s="97" t="s">
        <v>346</v>
      </c>
      <c r="E29" s="12" t="s">
        <v>114</v>
      </c>
      <c r="F29" s="22"/>
      <c r="G29" s="23" t="s">
        <v>196</v>
      </c>
      <c r="H29" s="27" t="s">
        <v>397</v>
      </c>
      <c r="I29" s="25" t="s">
        <v>398</v>
      </c>
      <c r="J29" s="100"/>
      <c r="K29" s="100"/>
      <c r="L29" s="100"/>
      <c r="M29" s="100"/>
      <c r="N29" s="100"/>
      <c r="O29" s="100"/>
      <c r="P29" s="85" t="s">
        <v>396</v>
      </c>
      <c r="Q29" s="101"/>
    </row>
    <row r="30" s="121" customFormat="true" ht="27" hidden="true" customHeight="false" outlineLevel="0" collapsed="false">
      <c r="A30" s="119" t="n">
        <v>25</v>
      </c>
      <c r="B30" s="109" t="s">
        <v>345</v>
      </c>
      <c r="C30" s="109" t="s">
        <v>335</v>
      </c>
      <c r="D30" s="109" t="s">
        <v>346</v>
      </c>
      <c r="E30" s="110" t="s">
        <v>114</v>
      </c>
      <c r="F30" s="111"/>
      <c r="G30" s="112" t="s">
        <v>353</v>
      </c>
      <c r="H30" s="116" t="s">
        <v>399</v>
      </c>
      <c r="I30" s="117" t="s">
        <v>400</v>
      </c>
      <c r="J30" s="95" t="s">
        <v>388</v>
      </c>
      <c r="K30" s="95" t="n">
        <v>2</v>
      </c>
      <c r="L30" s="95" t="n">
        <v>0</v>
      </c>
      <c r="M30" s="95" t="n">
        <v>0</v>
      </c>
      <c r="N30" s="95" t="n">
        <v>0</v>
      </c>
      <c r="O30" s="95" t="n">
        <v>2</v>
      </c>
      <c r="P30" s="113" t="s">
        <v>396</v>
      </c>
      <c r="Q30" s="114"/>
    </row>
    <row r="31" s="102" customFormat="true" ht="27" hidden="true" customHeight="false" outlineLevel="0" collapsed="false">
      <c r="A31" s="96" t="n">
        <v>26</v>
      </c>
      <c r="B31" s="97" t="s">
        <v>345</v>
      </c>
      <c r="C31" s="97" t="s">
        <v>335</v>
      </c>
      <c r="D31" s="97" t="s">
        <v>346</v>
      </c>
      <c r="E31" s="12" t="s">
        <v>114</v>
      </c>
      <c r="F31" s="22"/>
      <c r="G31" s="23" t="s">
        <v>199</v>
      </c>
      <c r="H31" s="27" t="s">
        <v>401</v>
      </c>
      <c r="I31" s="25" t="s">
        <v>402</v>
      </c>
      <c r="J31" s="100"/>
      <c r="K31" s="100"/>
      <c r="L31" s="100"/>
      <c r="M31" s="100"/>
      <c r="N31" s="100"/>
      <c r="O31" s="100"/>
      <c r="P31" s="85" t="s">
        <v>396</v>
      </c>
      <c r="Q31" s="101"/>
    </row>
    <row r="32" s="121" customFormat="true" ht="27" hidden="true" customHeight="false" outlineLevel="0" collapsed="false">
      <c r="A32" s="119" t="n">
        <v>27</v>
      </c>
      <c r="B32" s="109" t="s">
        <v>345</v>
      </c>
      <c r="C32" s="109" t="s">
        <v>335</v>
      </c>
      <c r="D32" s="109" t="s">
        <v>346</v>
      </c>
      <c r="E32" s="110" t="s">
        <v>114</v>
      </c>
      <c r="F32" s="111"/>
      <c r="G32" s="112" t="s">
        <v>353</v>
      </c>
      <c r="H32" s="116" t="s">
        <v>403</v>
      </c>
      <c r="I32" s="117" t="s">
        <v>404</v>
      </c>
      <c r="J32" s="95" t="s">
        <v>405</v>
      </c>
      <c r="K32" s="95" t="n">
        <v>3</v>
      </c>
      <c r="L32" s="95" t="n">
        <v>3</v>
      </c>
      <c r="M32" s="95" t="n">
        <v>3</v>
      </c>
      <c r="N32" s="95" t="n">
        <v>3</v>
      </c>
      <c r="O32" s="95" t="n">
        <v>12</v>
      </c>
      <c r="P32" s="113" t="s">
        <v>396</v>
      </c>
      <c r="Q32" s="114"/>
    </row>
    <row r="33" s="102" customFormat="true" ht="27" hidden="true" customHeight="false" outlineLevel="0" collapsed="false">
      <c r="A33" s="96" t="n">
        <v>28</v>
      </c>
      <c r="B33" s="97" t="s">
        <v>345</v>
      </c>
      <c r="C33" s="97" t="s">
        <v>335</v>
      </c>
      <c r="D33" s="97" t="s">
        <v>346</v>
      </c>
      <c r="E33" s="12" t="s">
        <v>114</v>
      </c>
      <c r="F33" s="22"/>
      <c r="G33" s="23" t="s">
        <v>202</v>
      </c>
      <c r="H33" s="118" t="s">
        <v>406</v>
      </c>
      <c r="I33" s="104" t="s">
        <v>407</v>
      </c>
      <c r="J33" s="100"/>
      <c r="K33" s="100"/>
      <c r="L33" s="100"/>
      <c r="M33" s="100"/>
      <c r="N33" s="100"/>
      <c r="O33" s="100"/>
      <c r="P33" s="85" t="s">
        <v>408</v>
      </c>
      <c r="Q33" s="101"/>
    </row>
    <row r="34" s="102" customFormat="true" ht="27" hidden="true" customHeight="false" outlineLevel="0" collapsed="false">
      <c r="A34" s="96" t="n">
        <v>29</v>
      </c>
      <c r="B34" s="97" t="s">
        <v>345</v>
      </c>
      <c r="C34" s="97" t="s">
        <v>335</v>
      </c>
      <c r="D34" s="97" t="s">
        <v>346</v>
      </c>
      <c r="E34" s="12" t="s">
        <v>114</v>
      </c>
      <c r="F34" s="22"/>
      <c r="G34" s="23" t="s">
        <v>205</v>
      </c>
      <c r="H34" s="27" t="s">
        <v>409</v>
      </c>
      <c r="I34" s="25" t="s">
        <v>410</v>
      </c>
      <c r="J34" s="100"/>
      <c r="K34" s="100"/>
      <c r="L34" s="100"/>
      <c r="M34" s="100"/>
      <c r="N34" s="100"/>
      <c r="O34" s="100"/>
      <c r="P34" s="85" t="s">
        <v>408</v>
      </c>
      <c r="Q34" s="101"/>
    </row>
    <row r="35" s="121" customFormat="true" ht="27" hidden="true" customHeight="false" outlineLevel="0" collapsed="false">
      <c r="A35" s="119" t="n">
        <v>30</v>
      </c>
      <c r="B35" s="109" t="s">
        <v>345</v>
      </c>
      <c r="C35" s="109" t="s">
        <v>335</v>
      </c>
      <c r="D35" s="109" t="s">
        <v>346</v>
      </c>
      <c r="E35" s="110" t="s">
        <v>114</v>
      </c>
      <c r="F35" s="111"/>
      <c r="G35" s="112" t="s">
        <v>353</v>
      </c>
      <c r="H35" s="116" t="s">
        <v>411</v>
      </c>
      <c r="I35" s="117" t="s">
        <v>412</v>
      </c>
      <c r="J35" s="95" t="s">
        <v>413</v>
      </c>
      <c r="K35" s="95" t="n">
        <v>37</v>
      </c>
      <c r="L35" s="95" t="n">
        <v>37</v>
      </c>
      <c r="M35" s="95" t="n">
        <v>37</v>
      </c>
      <c r="N35" s="95" t="n">
        <v>37</v>
      </c>
      <c r="O35" s="95" t="n">
        <v>37</v>
      </c>
      <c r="P35" s="113" t="s">
        <v>408</v>
      </c>
      <c r="Q35" s="114"/>
    </row>
    <row r="36" s="102" customFormat="true" ht="39.5" hidden="true" customHeight="false" outlineLevel="0" collapsed="false">
      <c r="A36" s="96" t="n">
        <v>31</v>
      </c>
      <c r="B36" s="97" t="s">
        <v>345</v>
      </c>
      <c r="C36" s="97" t="s">
        <v>335</v>
      </c>
      <c r="D36" s="97" t="s">
        <v>346</v>
      </c>
      <c r="E36" s="12" t="s">
        <v>114</v>
      </c>
      <c r="F36" s="22"/>
      <c r="G36" s="23" t="s">
        <v>208</v>
      </c>
      <c r="H36" s="118" t="s">
        <v>414</v>
      </c>
      <c r="I36" s="104" t="s">
        <v>415</v>
      </c>
      <c r="J36" s="100"/>
      <c r="K36" s="100"/>
      <c r="L36" s="100"/>
      <c r="M36" s="100"/>
      <c r="N36" s="100"/>
      <c r="O36" s="100"/>
      <c r="P36" s="85" t="s">
        <v>416</v>
      </c>
      <c r="Q36" s="101"/>
    </row>
    <row r="37" s="102" customFormat="true" ht="39.5" hidden="true" customHeight="false" outlineLevel="0" collapsed="false">
      <c r="A37" s="96" t="n">
        <v>32</v>
      </c>
      <c r="B37" s="97" t="s">
        <v>345</v>
      </c>
      <c r="C37" s="97" t="s">
        <v>335</v>
      </c>
      <c r="D37" s="97" t="s">
        <v>346</v>
      </c>
      <c r="E37" s="12" t="s">
        <v>114</v>
      </c>
      <c r="F37" s="22"/>
      <c r="G37" s="23" t="s">
        <v>211</v>
      </c>
      <c r="H37" s="27" t="s">
        <v>417</v>
      </c>
      <c r="I37" s="25" t="s">
        <v>213</v>
      </c>
      <c r="J37" s="100"/>
      <c r="K37" s="100"/>
      <c r="L37" s="100"/>
      <c r="M37" s="100"/>
      <c r="N37" s="100"/>
      <c r="O37" s="100"/>
      <c r="P37" s="85" t="s">
        <v>416</v>
      </c>
      <c r="Q37" s="101"/>
    </row>
    <row r="38" s="132" customFormat="true" ht="52" hidden="true" customHeight="false" outlineLevel="0" collapsed="false">
      <c r="A38" s="125" t="n">
        <v>33</v>
      </c>
      <c r="B38" s="109" t="s">
        <v>345</v>
      </c>
      <c r="C38" s="109" t="s">
        <v>335</v>
      </c>
      <c r="D38" s="109" t="s">
        <v>346</v>
      </c>
      <c r="E38" s="110" t="s">
        <v>114</v>
      </c>
      <c r="F38" s="126"/>
      <c r="G38" s="112" t="s">
        <v>353</v>
      </c>
      <c r="H38" s="127" t="s">
        <v>418</v>
      </c>
      <c r="I38" s="117" t="s">
        <v>419</v>
      </c>
      <c r="J38" s="128" t="n">
        <v>2</v>
      </c>
      <c r="K38" s="128" t="n">
        <v>0</v>
      </c>
      <c r="L38" s="128" t="n">
        <v>2</v>
      </c>
      <c r="M38" s="128" t="n">
        <v>0</v>
      </c>
      <c r="N38" s="128" t="n">
        <v>0</v>
      </c>
      <c r="O38" s="128" t="n">
        <v>2</v>
      </c>
      <c r="P38" s="129" t="s">
        <v>416</v>
      </c>
      <c r="Q38" s="130"/>
      <c r="R38" s="131"/>
      <c r="S38" s="131"/>
      <c r="T38" s="131"/>
      <c r="U38" s="131"/>
      <c r="V38" s="131"/>
      <c r="W38" s="131"/>
      <c r="X38" s="131"/>
      <c r="Y38" s="131"/>
      <c r="Z38" s="131"/>
    </row>
    <row r="39" s="102" customFormat="true" ht="27" hidden="true" customHeight="false" outlineLevel="0" collapsed="false">
      <c r="A39" s="96" t="n">
        <v>34</v>
      </c>
      <c r="B39" s="97" t="s">
        <v>345</v>
      </c>
      <c r="C39" s="97" t="s">
        <v>335</v>
      </c>
      <c r="D39" s="97" t="s">
        <v>346</v>
      </c>
      <c r="E39" s="12" t="s">
        <v>114</v>
      </c>
      <c r="F39" s="22"/>
      <c r="G39" s="23" t="s">
        <v>214</v>
      </c>
      <c r="H39" s="27" t="s">
        <v>420</v>
      </c>
      <c r="I39" s="25" t="s">
        <v>421</v>
      </c>
      <c r="J39" s="100"/>
      <c r="K39" s="100"/>
      <c r="L39" s="100"/>
      <c r="M39" s="100"/>
      <c r="N39" s="100"/>
      <c r="O39" s="100"/>
      <c r="P39" s="85" t="s">
        <v>416</v>
      </c>
      <c r="Q39" s="101"/>
    </row>
    <row r="40" s="132" customFormat="true" ht="52" hidden="true" customHeight="false" outlineLevel="0" collapsed="false">
      <c r="A40" s="125" t="n">
        <v>35</v>
      </c>
      <c r="B40" s="109" t="s">
        <v>345</v>
      </c>
      <c r="C40" s="109" t="s">
        <v>335</v>
      </c>
      <c r="D40" s="109" t="s">
        <v>346</v>
      </c>
      <c r="E40" s="110" t="s">
        <v>114</v>
      </c>
      <c r="F40" s="126"/>
      <c r="G40" s="112" t="s">
        <v>353</v>
      </c>
      <c r="H40" s="127" t="s">
        <v>422</v>
      </c>
      <c r="I40" s="117" t="s">
        <v>423</v>
      </c>
      <c r="J40" s="128" t="n">
        <v>5</v>
      </c>
      <c r="K40" s="128"/>
      <c r="L40" s="128"/>
      <c r="M40" s="128"/>
      <c r="N40" s="128" t="n">
        <v>5</v>
      </c>
      <c r="O40" s="128" t="n">
        <v>5</v>
      </c>
      <c r="P40" s="129" t="s">
        <v>416</v>
      </c>
      <c r="Q40" s="130"/>
      <c r="R40" s="131"/>
      <c r="S40" s="131"/>
      <c r="T40" s="131"/>
      <c r="U40" s="131"/>
      <c r="V40" s="131"/>
      <c r="W40" s="131"/>
      <c r="X40" s="131"/>
      <c r="Y40" s="131"/>
      <c r="Z40" s="131"/>
    </row>
    <row r="41" s="102" customFormat="true" ht="27" hidden="true" customHeight="false" outlineLevel="0" collapsed="false">
      <c r="A41" s="96" t="n">
        <v>36</v>
      </c>
      <c r="B41" s="97" t="s">
        <v>345</v>
      </c>
      <c r="C41" s="97" t="s">
        <v>335</v>
      </c>
      <c r="D41" s="97" t="s">
        <v>346</v>
      </c>
      <c r="E41" s="12" t="s">
        <v>114</v>
      </c>
      <c r="F41" s="22"/>
      <c r="G41" s="23" t="s">
        <v>217</v>
      </c>
      <c r="H41" s="27" t="s">
        <v>424</v>
      </c>
      <c r="I41" s="25" t="s">
        <v>425</v>
      </c>
      <c r="J41" s="100"/>
      <c r="K41" s="100"/>
      <c r="L41" s="100"/>
      <c r="M41" s="100"/>
      <c r="N41" s="100"/>
      <c r="O41" s="100"/>
      <c r="P41" s="85" t="s">
        <v>416</v>
      </c>
      <c r="Q41" s="101"/>
    </row>
    <row r="42" s="132" customFormat="true" ht="27" hidden="true" customHeight="false" outlineLevel="0" collapsed="false">
      <c r="A42" s="125" t="n">
        <v>37</v>
      </c>
      <c r="B42" s="109" t="s">
        <v>345</v>
      </c>
      <c r="C42" s="109" t="s">
        <v>335</v>
      </c>
      <c r="D42" s="109" t="s">
        <v>346</v>
      </c>
      <c r="E42" s="110" t="s">
        <v>114</v>
      </c>
      <c r="F42" s="126"/>
      <c r="G42" s="112" t="s">
        <v>353</v>
      </c>
      <c r="H42" s="127" t="s">
        <v>426</v>
      </c>
      <c r="I42" s="117" t="s">
        <v>427</v>
      </c>
      <c r="J42" s="128" t="n">
        <v>19</v>
      </c>
      <c r="K42" s="128" t="n">
        <v>4</v>
      </c>
      <c r="L42" s="128" t="n">
        <v>5</v>
      </c>
      <c r="M42" s="128" t="n">
        <v>5</v>
      </c>
      <c r="N42" s="128" t="n">
        <v>5</v>
      </c>
      <c r="O42" s="128" t="n">
        <f aca="false">SUM(K42:N42)</f>
        <v>19</v>
      </c>
      <c r="P42" s="129" t="s">
        <v>416</v>
      </c>
      <c r="Q42" s="130"/>
      <c r="R42" s="131"/>
      <c r="S42" s="131"/>
      <c r="T42" s="131"/>
      <c r="U42" s="131"/>
      <c r="V42" s="131"/>
      <c r="W42" s="131"/>
      <c r="X42" s="131"/>
      <c r="Y42" s="131"/>
      <c r="Z42" s="131"/>
    </row>
    <row r="43" s="102" customFormat="true" ht="27" hidden="true" customHeight="false" outlineLevel="0" collapsed="false">
      <c r="A43" s="96" t="n">
        <v>38</v>
      </c>
      <c r="B43" s="97" t="s">
        <v>345</v>
      </c>
      <c r="C43" s="97" t="s">
        <v>335</v>
      </c>
      <c r="D43" s="97" t="s">
        <v>346</v>
      </c>
      <c r="E43" s="12" t="s">
        <v>114</v>
      </c>
      <c r="F43" s="22"/>
      <c r="G43" s="23" t="s">
        <v>220</v>
      </c>
      <c r="H43" s="27" t="s">
        <v>428</v>
      </c>
      <c r="I43" s="25" t="s">
        <v>429</v>
      </c>
      <c r="J43" s="100"/>
      <c r="K43" s="100"/>
      <c r="L43" s="100"/>
      <c r="M43" s="100"/>
      <c r="N43" s="100"/>
      <c r="O43" s="100"/>
      <c r="P43" s="85" t="s">
        <v>416</v>
      </c>
      <c r="Q43" s="101"/>
    </row>
    <row r="44" s="132" customFormat="true" ht="52" hidden="true" customHeight="false" outlineLevel="0" collapsed="false">
      <c r="A44" s="125" t="n">
        <v>39</v>
      </c>
      <c r="B44" s="109" t="s">
        <v>345</v>
      </c>
      <c r="C44" s="109" t="s">
        <v>335</v>
      </c>
      <c r="D44" s="109" t="s">
        <v>346</v>
      </c>
      <c r="E44" s="110" t="s">
        <v>114</v>
      </c>
      <c r="F44" s="126"/>
      <c r="G44" s="112" t="s">
        <v>353</v>
      </c>
      <c r="H44" s="127" t="s">
        <v>430</v>
      </c>
      <c r="I44" s="117" t="s">
        <v>429</v>
      </c>
      <c r="J44" s="128" t="n">
        <v>10</v>
      </c>
      <c r="K44" s="128" t="n">
        <v>10</v>
      </c>
      <c r="L44" s="128" t="n">
        <v>10</v>
      </c>
      <c r="M44" s="128" t="n">
        <v>10</v>
      </c>
      <c r="N44" s="128" t="n">
        <v>10</v>
      </c>
      <c r="O44" s="128" t="n">
        <v>10</v>
      </c>
      <c r="P44" s="129" t="s">
        <v>416</v>
      </c>
      <c r="Q44" s="130"/>
      <c r="R44" s="131"/>
      <c r="S44" s="131"/>
      <c r="T44" s="131"/>
      <c r="U44" s="131"/>
      <c r="V44" s="131"/>
      <c r="W44" s="131"/>
      <c r="X44" s="131"/>
      <c r="Y44" s="131"/>
      <c r="Z44" s="131"/>
    </row>
    <row r="45" s="102" customFormat="true" ht="39.5" hidden="true" customHeight="false" outlineLevel="0" collapsed="false">
      <c r="A45" s="96" t="n">
        <v>40</v>
      </c>
      <c r="B45" s="97" t="s">
        <v>345</v>
      </c>
      <c r="C45" s="97" t="s">
        <v>335</v>
      </c>
      <c r="D45" s="97" t="s">
        <v>346</v>
      </c>
      <c r="E45" s="12" t="s">
        <v>114</v>
      </c>
      <c r="F45" s="22"/>
      <c r="G45" s="23" t="s">
        <v>223</v>
      </c>
      <c r="H45" s="27" t="s">
        <v>431</v>
      </c>
      <c r="I45" s="25" t="s">
        <v>432</v>
      </c>
      <c r="J45" s="100"/>
      <c r="K45" s="100"/>
      <c r="L45" s="100"/>
      <c r="M45" s="100"/>
      <c r="N45" s="100"/>
      <c r="O45" s="100"/>
      <c r="P45" s="85" t="s">
        <v>416</v>
      </c>
      <c r="Q45" s="101"/>
    </row>
    <row r="46" s="132" customFormat="true" ht="52" hidden="true" customHeight="false" outlineLevel="0" collapsed="false">
      <c r="A46" s="125" t="n">
        <v>41</v>
      </c>
      <c r="B46" s="109" t="s">
        <v>345</v>
      </c>
      <c r="C46" s="109" t="s">
        <v>335</v>
      </c>
      <c r="D46" s="109" t="s">
        <v>346</v>
      </c>
      <c r="E46" s="110" t="s">
        <v>114</v>
      </c>
      <c r="F46" s="126"/>
      <c r="G46" s="112" t="s">
        <v>353</v>
      </c>
      <c r="H46" s="127" t="s">
        <v>433</v>
      </c>
      <c r="I46" s="117" t="s">
        <v>434</v>
      </c>
      <c r="J46" s="128" t="n">
        <v>26</v>
      </c>
      <c r="K46" s="128" t="n">
        <v>6</v>
      </c>
      <c r="L46" s="128" t="n">
        <v>6</v>
      </c>
      <c r="M46" s="128" t="n">
        <v>7</v>
      </c>
      <c r="N46" s="128" t="n">
        <v>7</v>
      </c>
      <c r="O46" s="128" t="n">
        <f aca="false">SUM(K46:N46)</f>
        <v>26</v>
      </c>
      <c r="P46" s="129" t="s">
        <v>416</v>
      </c>
      <c r="Q46" s="130"/>
      <c r="R46" s="131"/>
      <c r="S46" s="131"/>
      <c r="T46" s="131"/>
      <c r="U46" s="131"/>
      <c r="V46" s="131"/>
      <c r="W46" s="131"/>
      <c r="X46" s="131"/>
      <c r="Y46" s="131"/>
      <c r="Z46" s="131"/>
    </row>
    <row r="47" s="102" customFormat="true" ht="39.5" hidden="true" customHeight="false" outlineLevel="0" collapsed="false">
      <c r="A47" s="96" t="n">
        <v>42</v>
      </c>
      <c r="B47" s="97" t="s">
        <v>345</v>
      </c>
      <c r="C47" s="97" t="s">
        <v>335</v>
      </c>
      <c r="D47" s="97" t="s">
        <v>346</v>
      </c>
      <c r="E47" s="12" t="s">
        <v>114</v>
      </c>
      <c r="F47" s="22"/>
      <c r="G47" s="23" t="s">
        <v>226</v>
      </c>
      <c r="H47" s="118" t="s">
        <v>435</v>
      </c>
      <c r="I47" s="104" t="s">
        <v>436</v>
      </c>
      <c r="J47" s="100"/>
      <c r="K47" s="100"/>
      <c r="L47" s="100"/>
      <c r="M47" s="100"/>
      <c r="N47" s="100"/>
      <c r="O47" s="100"/>
      <c r="P47" s="85" t="s">
        <v>416</v>
      </c>
      <c r="Q47" s="101"/>
    </row>
    <row r="48" s="102" customFormat="true" ht="39.5" hidden="true" customHeight="false" outlineLevel="0" collapsed="false">
      <c r="A48" s="96" t="n">
        <v>43</v>
      </c>
      <c r="B48" s="97" t="s">
        <v>345</v>
      </c>
      <c r="C48" s="97" t="s">
        <v>335</v>
      </c>
      <c r="D48" s="97" t="s">
        <v>346</v>
      </c>
      <c r="E48" s="12" t="s">
        <v>114</v>
      </c>
      <c r="F48" s="22"/>
      <c r="G48" s="23" t="s">
        <v>229</v>
      </c>
      <c r="H48" s="27" t="s">
        <v>437</v>
      </c>
      <c r="I48" s="25" t="s">
        <v>438</v>
      </c>
      <c r="J48" s="100"/>
      <c r="K48" s="100"/>
      <c r="L48" s="100"/>
      <c r="M48" s="100"/>
      <c r="N48" s="100"/>
      <c r="O48" s="100"/>
      <c r="P48" s="85" t="s">
        <v>416</v>
      </c>
      <c r="Q48" s="101"/>
    </row>
    <row r="49" s="132" customFormat="true" ht="39.5" hidden="true" customHeight="false" outlineLevel="0" collapsed="false">
      <c r="A49" s="125" t="n">
        <v>44</v>
      </c>
      <c r="B49" s="109" t="s">
        <v>345</v>
      </c>
      <c r="C49" s="109" t="s">
        <v>335</v>
      </c>
      <c r="D49" s="109" t="s">
        <v>346</v>
      </c>
      <c r="E49" s="110" t="s">
        <v>114</v>
      </c>
      <c r="F49" s="126"/>
      <c r="G49" s="112" t="s">
        <v>353</v>
      </c>
      <c r="H49" s="127" t="s">
        <v>439</v>
      </c>
      <c r="I49" s="117" t="s">
        <v>438</v>
      </c>
      <c r="J49" s="128" t="n">
        <v>12</v>
      </c>
      <c r="K49" s="128" t="n">
        <v>3</v>
      </c>
      <c r="L49" s="128" t="n">
        <v>3</v>
      </c>
      <c r="M49" s="128" t="n">
        <v>3</v>
      </c>
      <c r="N49" s="128" t="n">
        <v>3</v>
      </c>
      <c r="O49" s="128" t="n">
        <f aca="false">SUM(K49:N49)</f>
        <v>12</v>
      </c>
      <c r="P49" s="129" t="s">
        <v>416</v>
      </c>
      <c r="Q49" s="130"/>
      <c r="R49" s="131"/>
      <c r="S49" s="131"/>
      <c r="T49" s="131"/>
      <c r="U49" s="131"/>
      <c r="V49" s="131"/>
      <c r="W49" s="131"/>
      <c r="X49" s="131"/>
      <c r="Y49" s="131"/>
      <c r="Z49" s="131"/>
    </row>
    <row r="50" s="102" customFormat="true" ht="27" hidden="true" customHeight="false" outlineLevel="0" collapsed="false">
      <c r="A50" s="96" t="n">
        <v>45</v>
      </c>
      <c r="B50" s="97" t="s">
        <v>345</v>
      </c>
      <c r="C50" s="97" t="s">
        <v>335</v>
      </c>
      <c r="D50" s="97" t="s">
        <v>346</v>
      </c>
      <c r="E50" s="12" t="s">
        <v>114</v>
      </c>
      <c r="F50" s="22"/>
      <c r="G50" s="23" t="s">
        <v>232</v>
      </c>
      <c r="H50" s="27" t="s">
        <v>440</v>
      </c>
      <c r="I50" s="25" t="s">
        <v>441</v>
      </c>
      <c r="J50" s="100"/>
      <c r="K50" s="100"/>
      <c r="L50" s="100"/>
      <c r="M50" s="100"/>
      <c r="N50" s="100"/>
      <c r="O50" s="100"/>
      <c r="P50" s="85" t="s">
        <v>416</v>
      </c>
      <c r="Q50" s="101"/>
    </row>
    <row r="51" s="132" customFormat="true" ht="64.5" hidden="true" customHeight="false" outlineLevel="0" collapsed="false">
      <c r="A51" s="125" t="n">
        <v>46</v>
      </c>
      <c r="B51" s="109" t="s">
        <v>345</v>
      </c>
      <c r="C51" s="109" t="s">
        <v>335</v>
      </c>
      <c r="D51" s="109" t="s">
        <v>346</v>
      </c>
      <c r="E51" s="110" t="s">
        <v>114</v>
      </c>
      <c r="F51" s="126"/>
      <c r="G51" s="112" t="s">
        <v>353</v>
      </c>
      <c r="H51" s="127" t="s">
        <v>442</v>
      </c>
      <c r="I51" s="133" t="s">
        <v>441</v>
      </c>
      <c r="J51" s="128" t="n">
        <v>48</v>
      </c>
      <c r="K51" s="128" t="n">
        <v>12</v>
      </c>
      <c r="L51" s="128" t="n">
        <v>12</v>
      </c>
      <c r="M51" s="128" t="n">
        <v>12</v>
      </c>
      <c r="N51" s="128" t="n">
        <v>12</v>
      </c>
      <c r="O51" s="128" t="n">
        <f aca="false">SUM(K51:N51)</f>
        <v>48</v>
      </c>
      <c r="P51" s="129" t="s">
        <v>416</v>
      </c>
      <c r="Q51" s="130"/>
      <c r="R51" s="131"/>
      <c r="S51" s="131"/>
      <c r="T51" s="131"/>
      <c r="U51" s="131"/>
      <c r="V51" s="131"/>
      <c r="W51" s="131"/>
      <c r="X51" s="131"/>
      <c r="Y51" s="131"/>
      <c r="Z51" s="131"/>
    </row>
    <row r="52" s="102" customFormat="true" ht="39.5" hidden="true" customHeight="false" outlineLevel="0" collapsed="false">
      <c r="A52" s="96" t="n">
        <v>47</v>
      </c>
      <c r="B52" s="97" t="s">
        <v>345</v>
      </c>
      <c r="C52" s="97" t="s">
        <v>335</v>
      </c>
      <c r="D52" s="97" t="s">
        <v>346</v>
      </c>
      <c r="E52" s="12" t="s">
        <v>114</v>
      </c>
      <c r="F52" s="22"/>
      <c r="G52" s="23" t="s">
        <v>235</v>
      </c>
      <c r="H52" s="118" t="s">
        <v>443</v>
      </c>
      <c r="I52" s="104" t="s">
        <v>444</v>
      </c>
      <c r="J52" s="100"/>
      <c r="K52" s="100"/>
      <c r="L52" s="100"/>
      <c r="M52" s="100"/>
      <c r="N52" s="100"/>
      <c r="O52" s="100"/>
      <c r="P52" s="85" t="s">
        <v>416</v>
      </c>
      <c r="Q52" s="101"/>
    </row>
    <row r="53" s="102" customFormat="true" ht="45.75" hidden="true" customHeight="true" outlineLevel="0" collapsed="false">
      <c r="A53" s="96" t="n">
        <v>48</v>
      </c>
      <c r="B53" s="97" t="s">
        <v>345</v>
      </c>
      <c r="C53" s="97" t="s">
        <v>335</v>
      </c>
      <c r="D53" s="97" t="s">
        <v>346</v>
      </c>
      <c r="E53" s="12" t="s">
        <v>114</v>
      </c>
      <c r="F53" s="22"/>
      <c r="G53" s="23" t="s">
        <v>238</v>
      </c>
      <c r="H53" s="23" t="s">
        <v>445</v>
      </c>
      <c r="I53" s="25" t="s">
        <v>446</v>
      </c>
      <c r="J53" s="100"/>
      <c r="K53" s="100"/>
      <c r="L53" s="100"/>
      <c r="M53" s="100"/>
      <c r="N53" s="100"/>
      <c r="O53" s="100"/>
      <c r="P53" s="85" t="s">
        <v>416</v>
      </c>
      <c r="Q53" s="101"/>
    </row>
    <row r="54" s="132" customFormat="true" ht="52" hidden="true" customHeight="false" outlineLevel="0" collapsed="false">
      <c r="A54" s="125" t="n">
        <v>49</v>
      </c>
      <c r="B54" s="109" t="s">
        <v>345</v>
      </c>
      <c r="C54" s="109" t="s">
        <v>335</v>
      </c>
      <c r="D54" s="109" t="s">
        <v>346</v>
      </c>
      <c r="E54" s="110" t="s">
        <v>114</v>
      </c>
      <c r="F54" s="126"/>
      <c r="G54" s="112" t="s">
        <v>353</v>
      </c>
      <c r="H54" s="127" t="s">
        <v>447</v>
      </c>
      <c r="I54" s="117" t="s">
        <v>446</v>
      </c>
      <c r="J54" s="128" t="n">
        <v>1</v>
      </c>
      <c r="K54" s="128" t="n">
        <v>1</v>
      </c>
      <c r="L54" s="128" t="n">
        <v>1</v>
      </c>
      <c r="M54" s="128" t="n">
        <v>1</v>
      </c>
      <c r="N54" s="128" t="n">
        <v>1</v>
      </c>
      <c r="O54" s="128" t="n">
        <v>1</v>
      </c>
      <c r="P54" s="129" t="s">
        <v>416</v>
      </c>
      <c r="Q54" s="130"/>
      <c r="R54" s="131"/>
      <c r="S54" s="131"/>
      <c r="T54" s="131"/>
      <c r="U54" s="131"/>
      <c r="V54" s="131"/>
      <c r="W54" s="131"/>
      <c r="X54" s="131"/>
      <c r="Y54" s="131"/>
      <c r="Z54" s="131"/>
    </row>
    <row r="55" s="102" customFormat="true" ht="64.5" hidden="true" customHeight="false" outlineLevel="0" collapsed="false">
      <c r="A55" s="96" t="n">
        <v>50</v>
      </c>
      <c r="B55" s="97" t="s">
        <v>345</v>
      </c>
      <c r="C55" s="97" t="s">
        <v>335</v>
      </c>
      <c r="D55" s="97" t="s">
        <v>346</v>
      </c>
      <c r="E55" s="12" t="s">
        <v>114</v>
      </c>
      <c r="F55" s="41"/>
      <c r="G55" s="23" t="s">
        <v>241</v>
      </c>
      <c r="H55" s="23" t="s">
        <v>448</v>
      </c>
      <c r="I55" s="25" t="s">
        <v>449</v>
      </c>
      <c r="J55" s="100"/>
      <c r="K55" s="100"/>
      <c r="L55" s="100"/>
      <c r="M55" s="100"/>
      <c r="N55" s="100"/>
      <c r="O55" s="100"/>
      <c r="P55" s="85" t="s">
        <v>416</v>
      </c>
      <c r="Q55" s="101"/>
    </row>
    <row r="56" s="132" customFormat="true" ht="39.5" hidden="true" customHeight="false" outlineLevel="0" collapsed="false">
      <c r="A56" s="125" t="n">
        <v>51</v>
      </c>
      <c r="B56" s="109" t="s">
        <v>345</v>
      </c>
      <c r="C56" s="109" t="s">
        <v>335</v>
      </c>
      <c r="D56" s="109" t="s">
        <v>346</v>
      </c>
      <c r="E56" s="110" t="s">
        <v>114</v>
      </c>
      <c r="F56" s="126"/>
      <c r="G56" s="112" t="s">
        <v>353</v>
      </c>
      <c r="H56" s="127" t="s">
        <v>450</v>
      </c>
      <c r="I56" s="117" t="s">
        <v>449</v>
      </c>
      <c r="J56" s="128" t="n">
        <v>70</v>
      </c>
      <c r="K56" s="128" t="n">
        <v>39</v>
      </c>
      <c r="L56" s="128" t="n">
        <v>11</v>
      </c>
      <c r="M56" s="128" t="n">
        <v>10</v>
      </c>
      <c r="N56" s="128" t="n">
        <v>10</v>
      </c>
      <c r="O56" s="128" t="n">
        <f aca="false">SUM(K56:N56)</f>
        <v>70</v>
      </c>
      <c r="P56" s="129" t="s">
        <v>416</v>
      </c>
      <c r="Q56" s="130"/>
      <c r="R56" s="131"/>
      <c r="S56" s="131"/>
      <c r="T56" s="131"/>
      <c r="U56" s="131"/>
      <c r="V56" s="131"/>
      <c r="W56" s="131"/>
      <c r="X56" s="131"/>
      <c r="Y56" s="131"/>
      <c r="Z56" s="131"/>
    </row>
    <row r="57" s="102" customFormat="true" ht="39.5" hidden="true" customHeight="false" outlineLevel="0" collapsed="false">
      <c r="A57" s="96" t="n">
        <v>52</v>
      </c>
      <c r="B57" s="97" t="s">
        <v>345</v>
      </c>
      <c r="C57" s="97" t="s">
        <v>335</v>
      </c>
      <c r="D57" s="97" t="s">
        <v>346</v>
      </c>
      <c r="E57" s="12" t="s">
        <v>114</v>
      </c>
      <c r="F57" s="41"/>
      <c r="G57" s="23" t="s">
        <v>244</v>
      </c>
      <c r="H57" s="27" t="s">
        <v>451</v>
      </c>
      <c r="I57" s="25" t="s">
        <v>452</v>
      </c>
      <c r="J57" s="100"/>
      <c r="K57" s="100"/>
      <c r="L57" s="100"/>
      <c r="M57" s="100"/>
      <c r="N57" s="100"/>
      <c r="O57" s="100"/>
      <c r="P57" s="85" t="s">
        <v>416</v>
      </c>
      <c r="Q57" s="101"/>
    </row>
    <row r="58" s="132" customFormat="true" ht="64.5" hidden="true" customHeight="false" outlineLevel="0" collapsed="false">
      <c r="A58" s="125" t="n">
        <v>53</v>
      </c>
      <c r="B58" s="109" t="s">
        <v>345</v>
      </c>
      <c r="C58" s="109" t="s">
        <v>335</v>
      </c>
      <c r="D58" s="109" t="s">
        <v>346</v>
      </c>
      <c r="E58" s="110" t="s">
        <v>114</v>
      </c>
      <c r="F58" s="126"/>
      <c r="G58" s="112" t="s">
        <v>353</v>
      </c>
      <c r="H58" s="127" t="s">
        <v>453</v>
      </c>
      <c r="I58" s="117" t="s">
        <v>454</v>
      </c>
      <c r="J58" s="128" t="n">
        <v>3</v>
      </c>
      <c r="K58" s="128"/>
      <c r="L58" s="128"/>
      <c r="M58" s="128" t="n">
        <v>3</v>
      </c>
      <c r="N58" s="128"/>
      <c r="O58" s="128" t="n">
        <v>3</v>
      </c>
      <c r="P58" s="129" t="s">
        <v>416</v>
      </c>
      <c r="Q58" s="130"/>
      <c r="R58" s="131"/>
      <c r="S58" s="131"/>
      <c r="T58" s="131"/>
      <c r="U58" s="131"/>
      <c r="V58" s="131"/>
      <c r="W58" s="131"/>
      <c r="X58" s="131"/>
      <c r="Y58" s="131"/>
      <c r="Z58" s="131"/>
    </row>
    <row r="59" s="102" customFormat="true" ht="52" hidden="true" customHeight="false" outlineLevel="0" collapsed="false">
      <c r="A59" s="96" t="n">
        <v>54</v>
      </c>
      <c r="B59" s="97" t="s">
        <v>345</v>
      </c>
      <c r="C59" s="97" t="s">
        <v>335</v>
      </c>
      <c r="D59" s="97" t="s">
        <v>346</v>
      </c>
      <c r="E59" s="12" t="s">
        <v>114</v>
      </c>
      <c r="F59" s="22"/>
      <c r="G59" s="23" t="s">
        <v>247</v>
      </c>
      <c r="H59" s="27" t="s">
        <v>455</v>
      </c>
      <c r="I59" s="25" t="s">
        <v>456</v>
      </c>
      <c r="J59" s="100"/>
      <c r="K59" s="100"/>
      <c r="L59" s="100"/>
      <c r="M59" s="100"/>
      <c r="N59" s="100"/>
      <c r="O59" s="100"/>
      <c r="P59" s="85" t="s">
        <v>416</v>
      </c>
      <c r="Q59" s="101"/>
    </row>
    <row r="60" s="132" customFormat="true" ht="52" hidden="true" customHeight="false" outlineLevel="0" collapsed="false">
      <c r="A60" s="125" t="n">
        <v>55</v>
      </c>
      <c r="B60" s="109" t="s">
        <v>345</v>
      </c>
      <c r="C60" s="109" t="s">
        <v>335</v>
      </c>
      <c r="D60" s="109" t="s">
        <v>346</v>
      </c>
      <c r="E60" s="110" t="s">
        <v>114</v>
      </c>
      <c r="F60" s="126"/>
      <c r="G60" s="112" t="s">
        <v>353</v>
      </c>
      <c r="H60" s="127" t="s">
        <v>457</v>
      </c>
      <c r="I60" s="117" t="s">
        <v>458</v>
      </c>
      <c r="J60" s="128" t="n">
        <v>20</v>
      </c>
      <c r="K60" s="128" t="n">
        <v>5</v>
      </c>
      <c r="L60" s="128" t="n">
        <v>5</v>
      </c>
      <c r="M60" s="128" t="n">
        <v>5</v>
      </c>
      <c r="N60" s="128" t="n">
        <v>5</v>
      </c>
      <c r="O60" s="128" t="n">
        <v>20</v>
      </c>
      <c r="P60" s="129" t="s">
        <v>416</v>
      </c>
      <c r="Q60" s="130"/>
      <c r="R60" s="131"/>
      <c r="S60" s="131"/>
      <c r="T60" s="131"/>
      <c r="U60" s="131"/>
      <c r="V60" s="131"/>
      <c r="W60" s="131"/>
      <c r="X60" s="131"/>
      <c r="Y60" s="131"/>
      <c r="Z60" s="131"/>
    </row>
    <row r="61" s="102" customFormat="true" ht="39.5" hidden="false" customHeight="false" outlineLevel="0" collapsed="false">
      <c r="A61" s="96" t="n">
        <v>56</v>
      </c>
      <c r="B61" s="97" t="s">
        <v>345</v>
      </c>
      <c r="C61" s="97" t="s">
        <v>335</v>
      </c>
      <c r="D61" s="97" t="s">
        <v>346</v>
      </c>
      <c r="E61" s="94" t="s">
        <v>459</v>
      </c>
      <c r="F61" s="22"/>
      <c r="G61" s="23" t="s">
        <v>297</v>
      </c>
      <c r="H61" s="134" t="s">
        <v>298</v>
      </c>
      <c r="I61" s="99" t="s">
        <v>460</v>
      </c>
      <c r="J61" s="100"/>
      <c r="K61" s="100"/>
      <c r="L61" s="100"/>
      <c r="M61" s="100"/>
      <c r="N61" s="100"/>
      <c r="O61" s="100"/>
      <c r="P61" s="85" t="s">
        <v>371</v>
      </c>
      <c r="Q61" s="101"/>
    </row>
    <row r="62" s="102" customFormat="true" ht="102" hidden="true" customHeight="false" outlineLevel="0" collapsed="false">
      <c r="A62" s="96" t="n">
        <v>57</v>
      </c>
      <c r="B62" s="97" t="s">
        <v>345</v>
      </c>
      <c r="C62" s="97" t="s">
        <v>335</v>
      </c>
      <c r="D62" s="97" t="s">
        <v>346</v>
      </c>
      <c r="E62" s="94" t="s">
        <v>459</v>
      </c>
      <c r="F62" s="22"/>
      <c r="G62" s="23" t="s">
        <v>314</v>
      </c>
      <c r="H62" s="118" t="s">
        <v>461</v>
      </c>
      <c r="I62" s="104" t="s">
        <v>462</v>
      </c>
      <c r="J62" s="100"/>
      <c r="K62" s="100"/>
      <c r="L62" s="100"/>
      <c r="M62" s="100"/>
      <c r="N62" s="100"/>
      <c r="O62" s="100"/>
      <c r="P62" s="85" t="s">
        <v>371</v>
      </c>
      <c r="Q62" s="101"/>
    </row>
    <row r="63" s="102" customFormat="true" ht="89.5" hidden="true" customHeight="false" outlineLevel="0" collapsed="false">
      <c r="A63" s="96" t="n">
        <v>58</v>
      </c>
      <c r="B63" s="97" t="s">
        <v>345</v>
      </c>
      <c r="C63" s="97" t="s">
        <v>335</v>
      </c>
      <c r="D63" s="97" t="s">
        <v>346</v>
      </c>
      <c r="E63" s="94" t="s">
        <v>459</v>
      </c>
      <c r="F63" s="22"/>
      <c r="G63" s="105" t="s">
        <v>317</v>
      </c>
      <c r="H63" s="122" t="s">
        <v>463</v>
      </c>
      <c r="I63" s="107" t="s">
        <v>464</v>
      </c>
      <c r="J63" s="100"/>
      <c r="K63" s="100"/>
      <c r="L63" s="100"/>
      <c r="M63" s="100"/>
      <c r="N63" s="100"/>
      <c r="O63" s="100"/>
      <c r="P63" s="85" t="s">
        <v>371</v>
      </c>
      <c r="Q63" s="101"/>
    </row>
    <row r="64" s="121" customFormat="true" ht="39.5" hidden="true" customHeight="false" outlineLevel="0" collapsed="false">
      <c r="A64" s="119" t="n">
        <v>59</v>
      </c>
      <c r="B64" s="109" t="s">
        <v>345</v>
      </c>
      <c r="C64" s="109" t="s">
        <v>335</v>
      </c>
      <c r="D64" s="109" t="s">
        <v>346</v>
      </c>
      <c r="E64" s="110" t="s">
        <v>459</v>
      </c>
      <c r="F64" s="120"/>
      <c r="G64" s="112" t="s">
        <v>353</v>
      </c>
      <c r="H64" s="106" t="s">
        <v>465</v>
      </c>
      <c r="I64" s="107" t="s">
        <v>466</v>
      </c>
      <c r="J64" s="95" t="s">
        <v>374</v>
      </c>
      <c r="K64" s="95" t="n">
        <v>36</v>
      </c>
      <c r="L64" s="95" t="n">
        <v>54</v>
      </c>
      <c r="M64" s="95" t="n">
        <v>54</v>
      </c>
      <c r="N64" s="95" t="n">
        <v>36</v>
      </c>
      <c r="O64" s="95" t="n">
        <f aca="false">SUM(K64:N64)</f>
        <v>180</v>
      </c>
      <c r="P64" s="113" t="s">
        <v>371</v>
      </c>
      <c r="Q64" s="114"/>
    </row>
    <row r="65" s="102" customFormat="true" ht="77" hidden="true" customHeight="false" outlineLevel="0" collapsed="false">
      <c r="A65" s="96" t="n">
        <v>60</v>
      </c>
      <c r="B65" s="97" t="s">
        <v>345</v>
      </c>
      <c r="C65" s="97" t="s">
        <v>335</v>
      </c>
      <c r="D65" s="97" t="s">
        <v>346</v>
      </c>
      <c r="E65" s="94" t="s">
        <v>459</v>
      </c>
      <c r="F65" s="22"/>
      <c r="G65" s="105" t="s">
        <v>320</v>
      </c>
      <c r="H65" s="122" t="s">
        <v>467</v>
      </c>
      <c r="I65" s="107" t="s">
        <v>468</v>
      </c>
      <c r="J65" s="100"/>
      <c r="K65" s="100"/>
      <c r="L65" s="100"/>
      <c r="M65" s="100"/>
      <c r="N65" s="100"/>
      <c r="O65" s="100"/>
      <c r="P65" s="85" t="s">
        <v>371</v>
      </c>
      <c r="Q65" s="101"/>
    </row>
    <row r="66" s="121" customFormat="true" ht="27" hidden="true" customHeight="false" outlineLevel="0" collapsed="false">
      <c r="A66" s="119" t="n">
        <v>61</v>
      </c>
      <c r="B66" s="109" t="s">
        <v>345</v>
      </c>
      <c r="C66" s="109" t="s">
        <v>335</v>
      </c>
      <c r="D66" s="109" t="s">
        <v>346</v>
      </c>
      <c r="E66" s="110" t="s">
        <v>459</v>
      </c>
      <c r="F66" s="120"/>
      <c r="G66" s="112" t="s">
        <v>353</v>
      </c>
      <c r="H66" s="106" t="s">
        <v>469</v>
      </c>
      <c r="I66" s="107" t="s">
        <v>470</v>
      </c>
      <c r="J66" s="95" t="s">
        <v>374</v>
      </c>
      <c r="K66" s="95" t="n">
        <v>36</v>
      </c>
      <c r="L66" s="95" t="n">
        <v>54</v>
      </c>
      <c r="M66" s="95" t="n">
        <v>54</v>
      </c>
      <c r="N66" s="95" t="n">
        <v>36</v>
      </c>
      <c r="O66" s="95" t="n">
        <f aca="false">SUM(K66:N66)</f>
        <v>180</v>
      </c>
      <c r="P66" s="113" t="s">
        <v>371</v>
      </c>
      <c r="Q66" s="114"/>
    </row>
    <row r="67" s="102" customFormat="true" ht="52" hidden="false" customHeight="false" outlineLevel="0" collapsed="false">
      <c r="A67" s="96" t="n">
        <v>62</v>
      </c>
      <c r="B67" s="97" t="s">
        <v>345</v>
      </c>
      <c r="C67" s="97" t="s">
        <v>335</v>
      </c>
      <c r="D67" s="97" t="s">
        <v>346</v>
      </c>
      <c r="E67" s="94" t="s">
        <v>459</v>
      </c>
      <c r="F67" s="22"/>
      <c r="G67" s="23" t="s">
        <v>297</v>
      </c>
      <c r="H67" s="134" t="s">
        <v>298</v>
      </c>
      <c r="I67" s="99" t="s">
        <v>301</v>
      </c>
      <c r="J67" s="100"/>
      <c r="K67" s="100"/>
      <c r="L67" s="100"/>
      <c r="M67" s="100"/>
      <c r="N67" s="100"/>
      <c r="O67" s="100"/>
      <c r="P67" s="85" t="s">
        <v>371</v>
      </c>
      <c r="Q67" s="101"/>
    </row>
    <row r="68" s="102" customFormat="true" ht="89.5" hidden="true" customHeight="false" outlineLevel="0" collapsed="false">
      <c r="A68" s="96" t="n">
        <v>63</v>
      </c>
      <c r="B68" s="97" t="s">
        <v>345</v>
      </c>
      <c r="C68" s="97" t="s">
        <v>335</v>
      </c>
      <c r="D68" s="97" t="s">
        <v>346</v>
      </c>
      <c r="E68" s="94" t="s">
        <v>459</v>
      </c>
      <c r="F68" s="22"/>
      <c r="G68" s="23" t="s">
        <v>305</v>
      </c>
      <c r="H68" s="118" t="s">
        <v>471</v>
      </c>
      <c r="I68" s="104" t="s">
        <v>472</v>
      </c>
      <c r="J68" s="100"/>
      <c r="K68" s="100"/>
      <c r="L68" s="100"/>
      <c r="M68" s="100"/>
      <c r="N68" s="100"/>
      <c r="O68" s="100"/>
      <c r="P68" s="85" t="s">
        <v>371</v>
      </c>
      <c r="Q68" s="101"/>
    </row>
    <row r="69" s="102" customFormat="true" ht="89.5" hidden="true" customHeight="false" outlineLevel="0" collapsed="false">
      <c r="A69" s="96" t="n">
        <v>64</v>
      </c>
      <c r="B69" s="97" t="s">
        <v>345</v>
      </c>
      <c r="C69" s="97" t="s">
        <v>335</v>
      </c>
      <c r="D69" s="97" t="s">
        <v>346</v>
      </c>
      <c r="E69" s="94" t="s">
        <v>459</v>
      </c>
      <c r="F69" s="22"/>
      <c r="G69" s="105" t="s">
        <v>308</v>
      </c>
      <c r="H69" s="122" t="s">
        <v>473</v>
      </c>
      <c r="I69" s="107" t="s">
        <v>474</v>
      </c>
      <c r="J69" s="100"/>
      <c r="K69" s="100"/>
      <c r="L69" s="100"/>
      <c r="M69" s="100"/>
      <c r="N69" s="100"/>
      <c r="O69" s="100"/>
      <c r="P69" s="85" t="s">
        <v>371</v>
      </c>
      <c r="Q69" s="101"/>
    </row>
    <row r="70" s="121" customFormat="true" ht="27" hidden="true" customHeight="false" outlineLevel="0" collapsed="false">
      <c r="A70" s="119" t="n">
        <v>65</v>
      </c>
      <c r="B70" s="109" t="s">
        <v>345</v>
      </c>
      <c r="C70" s="109" t="s">
        <v>335</v>
      </c>
      <c r="D70" s="109" t="s">
        <v>346</v>
      </c>
      <c r="E70" s="110" t="s">
        <v>459</v>
      </c>
      <c r="F70" s="120"/>
      <c r="G70" s="112" t="s">
        <v>353</v>
      </c>
      <c r="H70" s="106" t="s">
        <v>475</v>
      </c>
      <c r="I70" s="107" t="s">
        <v>476</v>
      </c>
      <c r="J70" s="95" t="s">
        <v>477</v>
      </c>
      <c r="K70" s="95" t="n">
        <v>54</v>
      </c>
      <c r="L70" s="95" t="n">
        <v>54</v>
      </c>
      <c r="M70" s="95" t="n">
        <v>54</v>
      </c>
      <c r="N70" s="95" t="n">
        <v>54</v>
      </c>
      <c r="O70" s="95" t="n">
        <f aca="false">SUM(K70:N70)</f>
        <v>216</v>
      </c>
      <c r="P70" s="113" t="s">
        <v>371</v>
      </c>
      <c r="Q70" s="114"/>
    </row>
    <row r="71" s="102" customFormat="true" ht="152" hidden="true" customHeight="false" outlineLevel="0" collapsed="false">
      <c r="A71" s="96" t="n">
        <v>66</v>
      </c>
      <c r="B71" s="97" t="s">
        <v>345</v>
      </c>
      <c r="C71" s="97" t="s">
        <v>335</v>
      </c>
      <c r="D71" s="97" t="s">
        <v>346</v>
      </c>
      <c r="E71" s="94" t="s">
        <v>459</v>
      </c>
      <c r="F71" s="22"/>
      <c r="G71" s="23" t="s">
        <v>311</v>
      </c>
      <c r="H71" s="27" t="s">
        <v>478</v>
      </c>
      <c r="I71" s="25" t="s">
        <v>479</v>
      </c>
      <c r="J71" s="100"/>
      <c r="K71" s="100"/>
      <c r="L71" s="100"/>
      <c r="M71" s="100"/>
      <c r="N71" s="100"/>
      <c r="O71" s="100"/>
      <c r="P71" s="85" t="s">
        <v>371</v>
      </c>
      <c r="Q71" s="101"/>
    </row>
    <row r="72" s="121" customFormat="true" ht="114.5" hidden="true" customHeight="false" outlineLevel="0" collapsed="false">
      <c r="A72" s="119" t="n">
        <v>67</v>
      </c>
      <c r="B72" s="109" t="s">
        <v>345</v>
      </c>
      <c r="C72" s="109" t="s">
        <v>335</v>
      </c>
      <c r="D72" s="109" t="s">
        <v>346</v>
      </c>
      <c r="E72" s="110" t="s">
        <v>459</v>
      </c>
      <c r="F72" s="120"/>
      <c r="G72" s="112" t="s">
        <v>353</v>
      </c>
      <c r="H72" s="127" t="s">
        <v>480</v>
      </c>
      <c r="I72" s="117" t="s">
        <v>481</v>
      </c>
      <c r="J72" s="95" t="s">
        <v>482</v>
      </c>
      <c r="K72" s="95"/>
      <c r="L72" s="95" t="n">
        <v>1</v>
      </c>
      <c r="M72" s="95" t="n">
        <v>1</v>
      </c>
      <c r="N72" s="95"/>
      <c r="O72" s="95" t="n">
        <v>2</v>
      </c>
      <c r="P72" s="113" t="s">
        <v>371</v>
      </c>
      <c r="Q72" s="114"/>
    </row>
    <row r="73" s="102" customFormat="true" ht="39.5" hidden="false" customHeight="false" outlineLevel="0" collapsed="false">
      <c r="A73" s="96" t="n">
        <v>68</v>
      </c>
      <c r="B73" s="97" t="s">
        <v>345</v>
      </c>
      <c r="C73" s="97" t="s">
        <v>335</v>
      </c>
      <c r="D73" s="97" t="s">
        <v>346</v>
      </c>
      <c r="E73" s="94" t="s">
        <v>459</v>
      </c>
      <c r="F73" s="22"/>
      <c r="G73" s="135" t="s">
        <v>116</v>
      </c>
      <c r="H73" s="124" t="s">
        <v>117</v>
      </c>
      <c r="I73" s="99" t="s">
        <v>483</v>
      </c>
      <c r="J73" s="100"/>
      <c r="K73" s="100"/>
      <c r="L73" s="100"/>
      <c r="M73" s="100"/>
      <c r="N73" s="100"/>
      <c r="O73" s="100"/>
      <c r="P73" s="85" t="s">
        <v>484</v>
      </c>
      <c r="Q73" s="101"/>
    </row>
    <row r="74" s="102" customFormat="true" ht="64.5" hidden="true" customHeight="false" outlineLevel="0" collapsed="false">
      <c r="A74" s="96" t="n">
        <v>69</v>
      </c>
      <c r="B74" s="97" t="s">
        <v>345</v>
      </c>
      <c r="C74" s="97" t="s">
        <v>335</v>
      </c>
      <c r="D74" s="97" t="s">
        <v>346</v>
      </c>
      <c r="E74" s="94" t="s">
        <v>459</v>
      </c>
      <c r="F74" s="22"/>
      <c r="G74" s="135" t="s">
        <v>119</v>
      </c>
      <c r="H74" s="118" t="s">
        <v>485</v>
      </c>
      <c r="I74" s="104" t="s">
        <v>486</v>
      </c>
      <c r="J74" s="100"/>
      <c r="K74" s="100"/>
      <c r="L74" s="100"/>
      <c r="M74" s="100"/>
      <c r="N74" s="100"/>
      <c r="O74" s="100"/>
      <c r="P74" s="85" t="s">
        <v>484</v>
      </c>
      <c r="Q74" s="101"/>
    </row>
    <row r="75" s="102" customFormat="true" ht="77" hidden="true" customHeight="false" outlineLevel="0" collapsed="false">
      <c r="A75" s="96" t="n">
        <v>70</v>
      </c>
      <c r="B75" s="97" t="s">
        <v>345</v>
      </c>
      <c r="C75" s="97" t="s">
        <v>335</v>
      </c>
      <c r="D75" s="97" t="s">
        <v>346</v>
      </c>
      <c r="E75" s="94" t="s">
        <v>459</v>
      </c>
      <c r="F75" s="22"/>
      <c r="G75" s="23" t="s">
        <v>122</v>
      </c>
      <c r="H75" s="27" t="s">
        <v>487</v>
      </c>
      <c r="I75" s="136" t="s">
        <v>488</v>
      </c>
      <c r="J75" s="100"/>
      <c r="K75" s="100"/>
      <c r="L75" s="100"/>
      <c r="M75" s="100"/>
      <c r="N75" s="100"/>
      <c r="O75" s="100"/>
      <c r="P75" s="85" t="s">
        <v>484</v>
      </c>
      <c r="Q75" s="101"/>
    </row>
    <row r="76" s="121" customFormat="true" ht="77" hidden="true" customHeight="false" outlineLevel="0" collapsed="false">
      <c r="A76" s="119" t="n">
        <v>71</v>
      </c>
      <c r="B76" s="109" t="s">
        <v>345</v>
      </c>
      <c r="C76" s="109" t="s">
        <v>335</v>
      </c>
      <c r="D76" s="109" t="s">
        <v>346</v>
      </c>
      <c r="E76" s="110" t="s">
        <v>459</v>
      </c>
      <c r="F76" s="111"/>
      <c r="G76" s="112" t="s">
        <v>353</v>
      </c>
      <c r="H76" s="137" t="s">
        <v>489</v>
      </c>
      <c r="I76" s="117" t="s">
        <v>490</v>
      </c>
      <c r="J76" s="128" t="n">
        <v>4</v>
      </c>
      <c r="K76" s="128" t="n">
        <v>0</v>
      </c>
      <c r="L76" s="128" t="n">
        <v>4</v>
      </c>
      <c r="M76" s="128" t="n">
        <v>0</v>
      </c>
      <c r="N76" s="128" t="n">
        <v>0</v>
      </c>
      <c r="O76" s="128" t="n">
        <v>4</v>
      </c>
      <c r="P76" s="113" t="s">
        <v>484</v>
      </c>
      <c r="Q76" s="114"/>
    </row>
    <row r="77" s="121" customFormat="true" ht="64.5" hidden="true" customHeight="false" outlineLevel="0" collapsed="false">
      <c r="A77" s="119"/>
      <c r="B77" s="109"/>
      <c r="C77" s="109"/>
      <c r="D77" s="109"/>
      <c r="E77" s="110"/>
      <c r="F77" s="111"/>
      <c r="G77" s="138"/>
      <c r="H77" s="137" t="s">
        <v>491</v>
      </c>
      <c r="I77" s="117" t="s">
        <v>492</v>
      </c>
      <c r="J77" s="128" t="n">
        <v>1</v>
      </c>
      <c r="K77" s="128" t="n">
        <v>0</v>
      </c>
      <c r="L77" s="128" t="n">
        <v>0</v>
      </c>
      <c r="M77" s="128" t="n">
        <v>0</v>
      </c>
      <c r="N77" s="128" t="n">
        <v>1</v>
      </c>
      <c r="O77" s="128" t="n">
        <v>1</v>
      </c>
      <c r="P77" s="113" t="s">
        <v>484</v>
      </c>
      <c r="Q77" s="114"/>
    </row>
    <row r="78" s="121" customFormat="true" ht="64.5" hidden="true" customHeight="false" outlineLevel="0" collapsed="false">
      <c r="A78" s="119"/>
      <c r="B78" s="109"/>
      <c r="C78" s="109"/>
      <c r="D78" s="109"/>
      <c r="E78" s="110"/>
      <c r="F78" s="111"/>
      <c r="G78" s="138"/>
      <c r="H78" s="137" t="s">
        <v>493</v>
      </c>
      <c r="I78" s="117" t="s">
        <v>494</v>
      </c>
      <c r="J78" s="128" t="n">
        <v>1</v>
      </c>
      <c r="K78" s="128" t="n">
        <v>1</v>
      </c>
      <c r="L78" s="128" t="n">
        <v>0</v>
      </c>
      <c r="M78" s="128" t="n">
        <v>0</v>
      </c>
      <c r="N78" s="128" t="n">
        <v>0</v>
      </c>
      <c r="O78" s="128" t="n">
        <v>1</v>
      </c>
      <c r="P78" s="113" t="s">
        <v>484</v>
      </c>
      <c r="Q78" s="114"/>
    </row>
    <row r="79" s="102" customFormat="true" ht="102" hidden="true" customHeight="false" outlineLevel="0" collapsed="false">
      <c r="A79" s="96" t="n">
        <v>72</v>
      </c>
      <c r="B79" s="97" t="s">
        <v>345</v>
      </c>
      <c r="C79" s="97" t="s">
        <v>335</v>
      </c>
      <c r="D79" s="97" t="s">
        <v>346</v>
      </c>
      <c r="E79" s="94" t="s">
        <v>459</v>
      </c>
      <c r="F79" s="22"/>
      <c r="G79" s="23" t="s">
        <v>125</v>
      </c>
      <c r="H79" s="27" t="s">
        <v>495</v>
      </c>
      <c r="I79" s="25" t="s">
        <v>496</v>
      </c>
      <c r="J79" s="100"/>
      <c r="K79" s="100"/>
      <c r="L79" s="100"/>
      <c r="M79" s="100"/>
      <c r="N79" s="100"/>
      <c r="O79" s="100"/>
      <c r="P79" s="85" t="s">
        <v>484</v>
      </c>
      <c r="Q79" s="101"/>
    </row>
    <row r="80" s="121" customFormat="true" ht="77" hidden="true" customHeight="false" outlineLevel="0" collapsed="false">
      <c r="A80" s="119" t="n">
        <v>73</v>
      </c>
      <c r="B80" s="109" t="s">
        <v>345</v>
      </c>
      <c r="C80" s="109" t="s">
        <v>335</v>
      </c>
      <c r="D80" s="109" t="s">
        <v>346</v>
      </c>
      <c r="E80" s="110" t="s">
        <v>459</v>
      </c>
      <c r="F80" s="111"/>
      <c r="G80" s="112" t="s">
        <v>353</v>
      </c>
      <c r="H80" s="127" t="s">
        <v>497</v>
      </c>
      <c r="I80" s="117" t="s">
        <v>498</v>
      </c>
      <c r="J80" s="128" t="n">
        <v>1</v>
      </c>
      <c r="K80" s="128" t="n">
        <v>1</v>
      </c>
      <c r="L80" s="128" t="n">
        <v>0</v>
      </c>
      <c r="M80" s="128" t="n">
        <v>0</v>
      </c>
      <c r="N80" s="128" t="n">
        <v>0</v>
      </c>
      <c r="O80" s="128" t="n">
        <v>1</v>
      </c>
      <c r="P80" s="113" t="s">
        <v>484</v>
      </c>
      <c r="Q80" s="114"/>
    </row>
    <row r="81" s="121" customFormat="true" ht="27" hidden="true" customHeight="false" outlineLevel="0" collapsed="false">
      <c r="A81" s="119"/>
      <c r="B81" s="109"/>
      <c r="C81" s="109"/>
      <c r="D81" s="109"/>
      <c r="E81" s="110"/>
      <c r="F81" s="111"/>
      <c r="G81" s="138"/>
      <c r="H81" s="127" t="s">
        <v>499</v>
      </c>
      <c r="I81" s="117" t="s">
        <v>500</v>
      </c>
      <c r="J81" s="128" t="n">
        <v>1</v>
      </c>
      <c r="K81" s="128" t="n">
        <v>0</v>
      </c>
      <c r="L81" s="128" t="n">
        <v>1</v>
      </c>
      <c r="M81" s="128" t="n">
        <v>0</v>
      </c>
      <c r="N81" s="128" t="n">
        <v>0</v>
      </c>
      <c r="O81" s="128" t="n">
        <v>1</v>
      </c>
      <c r="P81" s="113" t="s">
        <v>484</v>
      </c>
      <c r="Q81" s="114"/>
    </row>
    <row r="82" s="121" customFormat="true" ht="64.5" hidden="true" customHeight="false" outlineLevel="0" collapsed="false">
      <c r="A82" s="119"/>
      <c r="B82" s="109"/>
      <c r="C82" s="109"/>
      <c r="D82" s="109"/>
      <c r="E82" s="110"/>
      <c r="F82" s="111"/>
      <c r="G82" s="138"/>
      <c r="H82" s="127" t="s">
        <v>501</v>
      </c>
      <c r="I82" s="117" t="s">
        <v>502</v>
      </c>
      <c r="J82" s="128" t="n">
        <v>6</v>
      </c>
      <c r="K82" s="128" t="n">
        <v>0</v>
      </c>
      <c r="L82" s="128" t="n">
        <v>6</v>
      </c>
      <c r="M82" s="128" t="n">
        <v>0</v>
      </c>
      <c r="N82" s="128" t="n">
        <v>0</v>
      </c>
      <c r="O82" s="128" t="n">
        <v>6</v>
      </c>
      <c r="P82" s="113" t="s">
        <v>484</v>
      </c>
      <c r="Q82" s="114"/>
    </row>
    <row r="83" s="121" customFormat="true" ht="52" hidden="true" customHeight="false" outlineLevel="0" collapsed="false">
      <c r="A83" s="119"/>
      <c r="B83" s="109"/>
      <c r="C83" s="109"/>
      <c r="D83" s="109"/>
      <c r="E83" s="110"/>
      <c r="F83" s="111"/>
      <c r="G83" s="138"/>
      <c r="H83" s="127" t="s">
        <v>503</v>
      </c>
      <c r="I83" s="117" t="s">
        <v>504</v>
      </c>
      <c r="J83" s="128" t="n">
        <v>1</v>
      </c>
      <c r="K83" s="128" t="n">
        <v>0</v>
      </c>
      <c r="L83" s="128" t="n">
        <v>1</v>
      </c>
      <c r="M83" s="128" t="n">
        <v>0</v>
      </c>
      <c r="N83" s="128" t="n">
        <v>0</v>
      </c>
      <c r="O83" s="128" t="n">
        <v>1</v>
      </c>
      <c r="P83" s="113" t="s">
        <v>484</v>
      </c>
      <c r="Q83" s="114"/>
    </row>
    <row r="84" s="121" customFormat="true" ht="64.5" hidden="true" customHeight="false" outlineLevel="0" collapsed="false">
      <c r="A84" s="119"/>
      <c r="B84" s="109"/>
      <c r="C84" s="109"/>
      <c r="D84" s="109"/>
      <c r="E84" s="110"/>
      <c r="F84" s="111"/>
      <c r="G84" s="138"/>
      <c r="H84" s="127" t="s">
        <v>505</v>
      </c>
      <c r="I84" s="117" t="s">
        <v>506</v>
      </c>
      <c r="J84" s="128" t="n">
        <v>1</v>
      </c>
      <c r="K84" s="128" t="n">
        <v>0</v>
      </c>
      <c r="L84" s="128" t="n">
        <v>0</v>
      </c>
      <c r="M84" s="128" t="n">
        <v>1</v>
      </c>
      <c r="N84" s="128" t="n">
        <v>0</v>
      </c>
      <c r="O84" s="128" t="n">
        <v>1</v>
      </c>
      <c r="P84" s="113" t="s">
        <v>484</v>
      </c>
      <c r="Q84" s="114"/>
    </row>
    <row r="85" s="121" customFormat="true" ht="52" hidden="true" customHeight="false" outlineLevel="0" collapsed="false">
      <c r="A85" s="119"/>
      <c r="B85" s="109"/>
      <c r="C85" s="109"/>
      <c r="D85" s="109"/>
      <c r="E85" s="110"/>
      <c r="F85" s="111"/>
      <c r="G85" s="138"/>
      <c r="H85" s="127" t="s">
        <v>507</v>
      </c>
      <c r="I85" s="117" t="s">
        <v>508</v>
      </c>
      <c r="J85" s="128" t="n">
        <v>1</v>
      </c>
      <c r="K85" s="128" t="n">
        <v>0</v>
      </c>
      <c r="L85" s="128" t="n">
        <v>0</v>
      </c>
      <c r="M85" s="128" t="n">
        <v>1</v>
      </c>
      <c r="N85" s="128" t="n">
        <v>0</v>
      </c>
      <c r="O85" s="128" t="n">
        <v>1</v>
      </c>
      <c r="P85" s="113" t="s">
        <v>484</v>
      </c>
      <c r="Q85" s="114"/>
    </row>
    <row r="86" s="121" customFormat="true" ht="64.5" hidden="true" customHeight="false" outlineLevel="0" collapsed="false">
      <c r="A86" s="119"/>
      <c r="B86" s="109"/>
      <c r="C86" s="109"/>
      <c r="D86" s="109"/>
      <c r="E86" s="110"/>
      <c r="F86" s="111"/>
      <c r="G86" s="138"/>
      <c r="H86" s="127" t="s">
        <v>509</v>
      </c>
      <c r="I86" s="117" t="s">
        <v>510</v>
      </c>
      <c r="J86" s="128" t="n">
        <v>1</v>
      </c>
      <c r="K86" s="128" t="n">
        <v>0</v>
      </c>
      <c r="L86" s="128" t="n">
        <v>0</v>
      </c>
      <c r="M86" s="128" t="n">
        <v>0</v>
      </c>
      <c r="N86" s="128" t="n">
        <v>1</v>
      </c>
      <c r="O86" s="128" t="n">
        <v>1</v>
      </c>
      <c r="P86" s="113" t="s">
        <v>484</v>
      </c>
      <c r="Q86" s="114"/>
    </row>
    <row r="87" s="121" customFormat="true" ht="52" hidden="true" customHeight="false" outlineLevel="0" collapsed="false">
      <c r="A87" s="119"/>
      <c r="B87" s="109"/>
      <c r="C87" s="109"/>
      <c r="D87" s="109"/>
      <c r="E87" s="110"/>
      <c r="F87" s="111"/>
      <c r="G87" s="138"/>
      <c r="H87" s="127" t="s">
        <v>511</v>
      </c>
      <c r="I87" s="117" t="s">
        <v>512</v>
      </c>
      <c r="J87" s="128" t="n">
        <v>4</v>
      </c>
      <c r="K87" s="128" t="n">
        <v>1</v>
      </c>
      <c r="L87" s="128" t="n">
        <v>1</v>
      </c>
      <c r="M87" s="128" t="n">
        <v>1</v>
      </c>
      <c r="N87" s="128" t="n">
        <v>1</v>
      </c>
      <c r="O87" s="128" t="n">
        <v>4</v>
      </c>
      <c r="P87" s="113" t="s">
        <v>484</v>
      </c>
      <c r="Q87" s="114"/>
    </row>
    <row r="88" s="121" customFormat="true" ht="15.5" hidden="true" customHeight="false" outlineLevel="0" collapsed="false">
      <c r="A88" s="119"/>
      <c r="B88" s="109"/>
      <c r="C88" s="109"/>
      <c r="D88" s="109"/>
      <c r="E88" s="110"/>
      <c r="F88" s="111"/>
      <c r="G88" s="138"/>
      <c r="H88" s="127" t="s">
        <v>513</v>
      </c>
      <c r="I88" s="117" t="s">
        <v>514</v>
      </c>
      <c r="J88" s="128" t="n">
        <v>1</v>
      </c>
      <c r="K88" s="128" t="n">
        <v>0</v>
      </c>
      <c r="L88" s="128" t="n">
        <v>0</v>
      </c>
      <c r="M88" s="128" t="n">
        <v>1</v>
      </c>
      <c r="N88" s="128" t="n">
        <v>0</v>
      </c>
      <c r="O88" s="128" t="n">
        <v>1</v>
      </c>
      <c r="P88" s="113" t="s">
        <v>484</v>
      </c>
      <c r="Q88" s="114"/>
    </row>
    <row r="89" s="121" customFormat="true" ht="39.5" hidden="true" customHeight="false" outlineLevel="0" collapsed="false">
      <c r="A89" s="119"/>
      <c r="B89" s="109"/>
      <c r="C89" s="109"/>
      <c r="D89" s="109"/>
      <c r="E89" s="110"/>
      <c r="F89" s="111"/>
      <c r="G89" s="138"/>
      <c r="H89" s="127" t="s">
        <v>515</v>
      </c>
      <c r="I89" s="117" t="s">
        <v>516</v>
      </c>
      <c r="J89" s="128" t="n">
        <v>1</v>
      </c>
      <c r="K89" s="128" t="n">
        <v>2</v>
      </c>
      <c r="L89" s="128" t="n">
        <v>3</v>
      </c>
      <c r="M89" s="128" t="n">
        <v>3</v>
      </c>
      <c r="N89" s="128" t="n">
        <v>2</v>
      </c>
      <c r="O89" s="128" t="n">
        <v>10</v>
      </c>
      <c r="P89" s="113" t="s">
        <v>484</v>
      </c>
      <c r="Q89" s="114"/>
    </row>
    <row r="90" s="102" customFormat="true" ht="89.5" hidden="true" customHeight="false" outlineLevel="0" collapsed="false">
      <c r="A90" s="96" t="n">
        <v>74</v>
      </c>
      <c r="B90" s="97" t="s">
        <v>345</v>
      </c>
      <c r="C90" s="97" t="s">
        <v>335</v>
      </c>
      <c r="D90" s="97" t="s">
        <v>346</v>
      </c>
      <c r="E90" s="94" t="s">
        <v>459</v>
      </c>
      <c r="F90" s="22"/>
      <c r="G90" s="23" t="s">
        <v>128</v>
      </c>
      <c r="H90" s="27" t="s">
        <v>517</v>
      </c>
      <c r="I90" s="25" t="s">
        <v>518</v>
      </c>
      <c r="J90" s="100"/>
      <c r="K90" s="100"/>
      <c r="L90" s="100"/>
      <c r="M90" s="100"/>
      <c r="N90" s="100"/>
      <c r="O90" s="100"/>
      <c r="P90" s="85" t="s">
        <v>484</v>
      </c>
      <c r="Q90" s="101"/>
    </row>
    <row r="91" s="121" customFormat="true" ht="64.5" hidden="true" customHeight="false" outlineLevel="0" collapsed="false">
      <c r="A91" s="119" t="n">
        <v>75</v>
      </c>
      <c r="B91" s="109" t="s">
        <v>345</v>
      </c>
      <c r="C91" s="109" t="s">
        <v>335</v>
      </c>
      <c r="D91" s="109" t="s">
        <v>346</v>
      </c>
      <c r="E91" s="110" t="s">
        <v>459</v>
      </c>
      <c r="F91" s="111"/>
      <c r="G91" s="138" t="s">
        <v>353</v>
      </c>
      <c r="H91" s="137" t="s">
        <v>519</v>
      </c>
      <c r="I91" s="117" t="s">
        <v>520</v>
      </c>
      <c r="J91" s="128" t="n">
        <v>24</v>
      </c>
      <c r="K91" s="128" t="n">
        <v>16</v>
      </c>
      <c r="L91" s="128" t="n">
        <v>24</v>
      </c>
      <c r="M91" s="128" t="n">
        <v>24</v>
      </c>
      <c r="N91" s="128" t="n">
        <v>24</v>
      </c>
      <c r="O91" s="128" t="n">
        <v>24</v>
      </c>
      <c r="P91" s="113" t="s">
        <v>484</v>
      </c>
      <c r="Q91" s="114"/>
    </row>
    <row r="92" s="121" customFormat="true" ht="64.5" hidden="true" customHeight="false" outlineLevel="0" collapsed="false">
      <c r="A92" s="119"/>
      <c r="B92" s="109"/>
      <c r="C92" s="109"/>
      <c r="D92" s="109"/>
      <c r="E92" s="110"/>
      <c r="F92" s="111"/>
      <c r="G92" s="138"/>
      <c r="H92" s="137" t="s">
        <v>521</v>
      </c>
      <c r="I92" s="117" t="s">
        <v>520</v>
      </c>
      <c r="J92" s="128" t="n">
        <v>24</v>
      </c>
      <c r="K92" s="128" t="n">
        <v>16</v>
      </c>
      <c r="L92" s="128" t="n">
        <v>24</v>
      </c>
      <c r="M92" s="128" t="n">
        <v>24</v>
      </c>
      <c r="N92" s="128" t="n">
        <v>24</v>
      </c>
      <c r="O92" s="128" t="n">
        <v>24</v>
      </c>
      <c r="P92" s="113" t="s">
        <v>484</v>
      </c>
      <c r="Q92" s="114"/>
    </row>
    <row r="93" s="121" customFormat="true" ht="64.5" hidden="true" customHeight="false" outlineLevel="0" collapsed="false">
      <c r="A93" s="119"/>
      <c r="B93" s="109"/>
      <c r="C93" s="109"/>
      <c r="D93" s="109"/>
      <c r="E93" s="110"/>
      <c r="F93" s="111"/>
      <c r="G93" s="138"/>
      <c r="H93" s="137" t="s">
        <v>522</v>
      </c>
      <c r="I93" s="117" t="s">
        <v>523</v>
      </c>
      <c r="J93" s="128" t="n">
        <v>1</v>
      </c>
      <c r="K93" s="128" t="n">
        <v>0</v>
      </c>
      <c r="L93" s="128" t="n">
        <v>0</v>
      </c>
      <c r="M93" s="128" t="n">
        <v>1</v>
      </c>
      <c r="N93" s="128" t="n">
        <v>0</v>
      </c>
      <c r="O93" s="128" t="n">
        <v>1</v>
      </c>
      <c r="P93" s="113" t="s">
        <v>484</v>
      </c>
      <c r="Q93" s="114"/>
    </row>
    <row r="94" s="102" customFormat="true" ht="77" hidden="true" customHeight="false" outlineLevel="0" collapsed="false">
      <c r="A94" s="96" t="n">
        <v>76</v>
      </c>
      <c r="B94" s="97" t="s">
        <v>345</v>
      </c>
      <c r="C94" s="97" t="s">
        <v>335</v>
      </c>
      <c r="D94" s="97" t="s">
        <v>346</v>
      </c>
      <c r="E94" s="94" t="s">
        <v>459</v>
      </c>
      <c r="F94" s="22"/>
      <c r="G94" s="135" t="s">
        <v>131</v>
      </c>
      <c r="H94" s="118" t="s">
        <v>524</v>
      </c>
      <c r="I94" s="104" t="s">
        <v>525</v>
      </c>
      <c r="J94" s="100"/>
      <c r="K94" s="100"/>
      <c r="L94" s="100"/>
      <c r="M94" s="100"/>
      <c r="N94" s="100"/>
      <c r="O94" s="100"/>
      <c r="P94" s="85" t="s">
        <v>484</v>
      </c>
      <c r="Q94" s="101"/>
    </row>
    <row r="95" s="102" customFormat="true" ht="77" hidden="true" customHeight="false" outlineLevel="0" collapsed="false">
      <c r="A95" s="96" t="n">
        <v>77</v>
      </c>
      <c r="B95" s="97" t="s">
        <v>345</v>
      </c>
      <c r="C95" s="97" t="s">
        <v>335</v>
      </c>
      <c r="D95" s="97" t="s">
        <v>346</v>
      </c>
      <c r="E95" s="94" t="s">
        <v>459</v>
      </c>
      <c r="F95" s="22"/>
      <c r="G95" s="23" t="s">
        <v>134</v>
      </c>
      <c r="H95" s="27" t="s">
        <v>526</v>
      </c>
      <c r="I95" s="25" t="s">
        <v>527</v>
      </c>
      <c r="J95" s="100"/>
      <c r="K95" s="100"/>
      <c r="L95" s="100"/>
      <c r="M95" s="100"/>
      <c r="N95" s="100"/>
      <c r="O95" s="100"/>
      <c r="P95" s="85" t="s">
        <v>484</v>
      </c>
      <c r="Q95" s="101"/>
    </row>
    <row r="96" s="121" customFormat="true" ht="89.5" hidden="true" customHeight="false" outlineLevel="0" collapsed="false">
      <c r="A96" s="119" t="n">
        <v>78</v>
      </c>
      <c r="B96" s="109" t="s">
        <v>345</v>
      </c>
      <c r="C96" s="109" t="s">
        <v>335</v>
      </c>
      <c r="D96" s="109" t="s">
        <v>346</v>
      </c>
      <c r="E96" s="110" t="s">
        <v>459</v>
      </c>
      <c r="F96" s="111"/>
      <c r="G96" s="112" t="s">
        <v>353</v>
      </c>
      <c r="H96" s="127" t="s">
        <v>528</v>
      </c>
      <c r="I96" s="117" t="s">
        <v>529</v>
      </c>
      <c r="J96" s="128" t="n">
        <v>1</v>
      </c>
      <c r="K96" s="128" t="n">
        <v>0</v>
      </c>
      <c r="L96" s="128" t="n">
        <v>0</v>
      </c>
      <c r="M96" s="128" t="n">
        <v>0</v>
      </c>
      <c r="N96" s="128" t="n">
        <v>1</v>
      </c>
      <c r="O96" s="128" t="n">
        <v>1</v>
      </c>
      <c r="P96" s="113" t="s">
        <v>484</v>
      </c>
      <c r="Q96" s="114"/>
    </row>
    <row r="97" s="102" customFormat="true" ht="52" hidden="false" customHeight="false" outlineLevel="0" collapsed="false">
      <c r="A97" s="96" t="n">
        <v>79</v>
      </c>
      <c r="B97" s="97" t="s">
        <v>345</v>
      </c>
      <c r="C97" s="94" t="s">
        <v>530</v>
      </c>
      <c r="D97" s="94" t="s">
        <v>531</v>
      </c>
      <c r="E97" s="94" t="s">
        <v>532</v>
      </c>
      <c r="F97" s="22"/>
      <c r="G97" s="23" t="s">
        <v>297</v>
      </c>
      <c r="H97" s="134" t="s">
        <v>298</v>
      </c>
      <c r="I97" s="99" t="s">
        <v>533</v>
      </c>
      <c r="J97" s="100"/>
      <c r="K97" s="100"/>
      <c r="L97" s="100"/>
      <c r="M97" s="100"/>
      <c r="N97" s="100"/>
      <c r="O97" s="100"/>
      <c r="P97" s="85" t="s">
        <v>371</v>
      </c>
      <c r="Q97" s="101"/>
    </row>
    <row r="98" s="102" customFormat="true" ht="102" hidden="true" customHeight="false" outlineLevel="0" collapsed="false">
      <c r="A98" s="96" t="n">
        <v>80</v>
      </c>
      <c r="B98" s="97" t="s">
        <v>345</v>
      </c>
      <c r="C98" s="94" t="s">
        <v>530</v>
      </c>
      <c r="D98" s="94" t="s">
        <v>531</v>
      </c>
      <c r="E98" s="94" t="s">
        <v>532</v>
      </c>
      <c r="F98" s="22"/>
      <c r="G98" s="23" t="s">
        <v>314</v>
      </c>
      <c r="H98" s="118" t="s">
        <v>461</v>
      </c>
      <c r="I98" s="104" t="s">
        <v>462</v>
      </c>
      <c r="J98" s="100"/>
      <c r="K98" s="100"/>
      <c r="L98" s="100"/>
      <c r="M98" s="100"/>
      <c r="N98" s="100"/>
      <c r="O98" s="100"/>
      <c r="P98" s="85" t="s">
        <v>371</v>
      </c>
      <c r="Q98" s="101"/>
    </row>
    <row r="99" s="102" customFormat="true" ht="89.5" hidden="true" customHeight="false" outlineLevel="0" collapsed="false">
      <c r="A99" s="96" t="n">
        <v>81</v>
      </c>
      <c r="B99" s="97" t="s">
        <v>345</v>
      </c>
      <c r="C99" s="94" t="s">
        <v>530</v>
      </c>
      <c r="D99" s="94" t="s">
        <v>531</v>
      </c>
      <c r="E99" s="94" t="s">
        <v>532</v>
      </c>
      <c r="F99" s="22"/>
      <c r="G99" s="105" t="s">
        <v>317</v>
      </c>
      <c r="H99" s="122" t="s">
        <v>463</v>
      </c>
      <c r="I99" s="107" t="s">
        <v>464</v>
      </c>
      <c r="J99" s="100"/>
      <c r="K99" s="100"/>
      <c r="L99" s="100"/>
      <c r="M99" s="100"/>
      <c r="N99" s="100"/>
      <c r="O99" s="100"/>
      <c r="P99" s="85" t="s">
        <v>371</v>
      </c>
      <c r="Q99" s="101"/>
    </row>
    <row r="100" s="121" customFormat="true" ht="39.5" hidden="true" customHeight="false" outlineLevel="0" collapsed="false">
      <c r="A100" s="119" t="n">
        <v>82</v>
      </c>
      <c r="B100" s="109" t="s">
        <v>345</v>
      </c>
      <c r="C100" s="109" t="s">
        <v>530</v>
      </c>
      <c r="D100" s="109" t="s">
        <v>531</v>
      </c>
      <c r="E100" s="110" t="s">
        <v>532</v>
      </c>
      <c r="F100" s="120"/>
      <c r="G100" s="112" t="s">
        <v>353</v>
      </c>
      <c r="H100" s="106" t="s">
        <v>534</v>
      </c>
      <c r="I100" s="107" t="s">
        <v>535</v>
      </c>
      <c r="J100" s="95" t="s">
        <v>374</v>
      </c>
      <c r="K100" s="95" t="n">
        <v>36</v>
      </c>
      <c r="L100" s="95" t="n">
        <v>54</v>
      </c>
      <c r="M100" s="95" t="n">
        <v>54</v>
      </c>
      <c r="N100" s="95" t="n">
        <v>36</v>
      </c>
      <c r="O100" s="95" t="n">
        <f aca="false">SUBTOTAL(9,K100:N100)</f>
        <v>0</v>
      </c>
      <c r="P100" s="113" t="s">
        <v>371</v>
      </c>
      <c r="Q100" s="114"/>
    </row>
    <row r="101" s="102" customFormat="true" ht="77" hidden="true" customHeight="false" outlineLevel="0" collapsed="false">
      <c r="A101" s="96" t="n">
        <v>83</v>
      </c>
      <c r="B101" s="97" t="s">
        <v>345</v>
      </c>
      <c r="C101" s="94" t="s">
        <v>530</v>
      </c>
      <c r="D101" s="94" t="s">
        <v>531</v>
      </c>
      <c r="E101" s="94" t="s">
        <v>532</v>
      </c>
      <c r="F101" s="22"/>
      <c r="G101" s="105" t="s">
        <v>320</v>
      </c>
      <c r="H101" s="122" t="s">
        <v>467</v>
      </c>
      <c r="I101" s="107" t="s">
        <v>468</v>
      </c>
      <c r="J101" s="100"/>
      <c r="K101" s="100"/>
      <c r="L101" s="100"/>
      <c r="M101" s="100"/>
      <c r="N101" s="100"/>
      <c r="O101" s="100"/>
      <c r="P101" s="85" t="s">
        <v>371</v>
      </c>
      <c r="Q101" s="101"/>
    </row>
    <row r="102" s="121" customFormat="true" ht="36.5" hidden="true" customHeight="false" outlineLevel="0" collapsed="false">
      <c r="A102" s="119" t="n">
        <v>84</v>
      </c>
      <c r="B102" s="109" t="s">
        <v>345</v>
      </c>
      <c r="C102" s="109" t="s">
        <v>530</v>
      </c>
      <c r="D102" s="109" t="s">
        <v>531</v>
      </c>
      <c r="E102" s="110" t="s">
        <v>532</v>
      </c>
      <c r="F102" s="120"/>
      <c r="G102" s="112" t="s">
        <v>353</v>
      </c>
      <c r="H102" s="106" t="s">
        <v>536</v>
      </c>
      <c r="I102" s="107" t="s">
        <v>537</v>
      </c>
      <c r="J102" s="95" t="s">
        <v>374</v>
      </c>
      <c r="K102" s="95" t="n">
        <v>36</v>
      </c>
      <c r="L102" s="95" t="n">
        <v>54</v>
      </c>
      <c r="M102" s="95" t="n">
        <v>54</v>
      </c>
      <c r="N102" s="95" t="n">
        <v>36</v>
      </c>
      <c r="O102" s="95" t="n">
        <f aca="false">SUBTOTAL(9,K102:N102)</f>
        <v>0</v>
      </c>
      <c r="P102" s="113" t="s">
        <v>371</v>
      </c>
      <c r="Q102" s="114"/>
    </row>
    <row r="103" s="102" customFormat="true" ht="52" hidden="false" customHeight="false" outlineLevel="0" collapsed="false">
      <c r="A103" s="96" t="n">
        <v>85</v>
      </c>
      <c r="B103" s="97" t="s">
        <v>345</v>
      </c>
      <c r="C103" s="94" t="s">
        <v>530</v>
      </c>
      <c r="D103" s="94" t="s">
        <v>531</v>
      </c>
      <c r="E103" s="94" t="s">
        <v>532</v>
      </c>
      <c r="F103" s="22"/>
      <c r="G103" s="23" t="s">
        <v>140</v>
      </c>
      <c r="H103" s="124" t="s">
        <v>141</v>
      </c>
      <c r="I103" s="99" t="s">
        <v>538</v>
      </c>
      <c r="J103" s="100"/>
      <c r="K103" s="100"/>
      <c r="L103" s="100"/>
      <c r="M103" s="100"/>
      <c r="N103" s="100"/>
      <c r="O103" s="100"/>
      <c r="P103" s="85" t="s">
        <v>539</v>
      </c>
      <c r="Q103" s="101"/>
    </row>
    <row r="104" s="102" customFormat="true" ht="77" hidden="true" customHeight="false" outlineLevel="0" collapsed="false">
      <c r="A104" s="96" t="n">
        <v>86</v>
      </c>
      <c r="B104" s="97" t="s">
        <v>345</v>
      </c>
      <c r="C104" s="94" t="s">
        <v>530</v>
      </c>
      <c r="D104" s="94" t="s">
        <v>531</v>
      </c>
      <c r="E104" s="94" t="s">
        <v>532</v>
      </c>
      <c r="F104" s="22"/>
      <c r="G104" s="23" t="s">
        <v>152</v>
      </c>
      <c r="H104" s="118" t="s">
        <v>540</v>
      </c>
      <c r="I104" s="104" t="s">
        <v>541</v>
      </c>
      <c r="J104" s="100"/>
      <c r="K104" s="100"/>
      <c r="L104" s="100"/>
      <c r="M104" s="100"/>
      <c r="N104" s="100"/>
      <c r="O104" s="100"/>
      <c r="P104" s="85" t="s">
        <v>539</v>
      </c>
      <c r="Q104" s="101"/>
    </row>
    <row r="105" s="102" customFormat="true" ht="88.5" hidden="true" customHeight="true" outlineLevel="0" collapsed="false">
      <c r="A105" s="96" t="n">
        <v>87</v>
      </c>
      <c r="B105" s="97" t="s">
        <v>345</v>
      </c>
      <c r="C105" s="94" t="s">
        <v>530</v>
      </c>
      <c r="D105" s="94" t="s">
        <v>531</v>
      </c>
      <c r="E105" s="94" t="s">
        <v>532</v>
      </c>
      <c r="F105" s="22"/>
      <c r="G105" s="105" t="s">
        <v>155</v>
      </c>
      <c r="H105" s="122" t="s">
        <v>542</v>
      </c>
      <c r="I105" s="107" t="s">
        <v>543</v>
      </c>
      <c r="J105" s="100"/>
      <c r="K105" s="100"/>
      <c r="L105" s="100"/>
      <c r="M105" s="100"/>
      <c r="N105" s="100"/>
      <c r="O105" s="100"/>
      <c r="P105" s="85" t="s">
        <v>539</v>
      </c>
      <c r="Q105" s="101"/>
    </row>
    <row r="106" s="115" customFormat="true" ht="39.5" hidden="true" customHeight="false" outlineLevel="0" collapsed="false">
      <c r="A106" s="119" t="n">
        <v>88</v>
      </c>
      <c r="B106" s="109" t="s">
        <v>345</v>
      </c>
      <c r="C106" s="109" t="s">
        <v>530</v>
      </c>
      <c r="D106" s="109" t="s">
        <v>531</v>
      </c>
      <c r="E106" s="110" t="s">
        <v>532</v>
      </c>
      <c r="F106" s="111"/>
      <c r="G106" s="112" t="s">
        <v>353</v>
      </c>
      <c r="H106" s="106" t="s">
        <v>544</v>
      </c>
      <c r="I106" s="107" t="s">
        <v>545</v>
      </c>
      <c r="J106" s="95" t="n">
        <v>80</v>
      </c>
      <c r="K106" s="95" t="n">
        <v>20</v>
      </c>
      <c r="L106" s="95" t="n">
        <v>20</v>
      </c>
      <c r="M106" s="95" t="n">
        <v>20</v>
      </c>
      <c r="N106" s="95" t="n">
        <v>20</v>
      </c>
      <c r="O106" s="95" t="n">
        <f aca="false">K106+L106+M106+N106</f>
        <v>80</v>
      </c>
      <c r="P106" s="114" t="s">
        <v>539</v>
      </c>
      <c r="Q106" s="114" t="s">
        <v>539</v>
      </c>
    </row>
    <row r="107" s="102" customFormat="true" ht="52" hidden="true" customHeight="false" outlineLevel="0" collapsed="false">
      <c r="A107" s="96" t="n">
        <v>89</v>
      </c>
      <c r="B107" s="97" t="s">
        <v>345</v>
      </c>
      <c r="C107" s="94" t="s">
        <v>530</v>
      </c>
      <c r="D107" s="94" t="s">
        <v>531</v>
      </c>
      <c r="E107" s="94" t="s">
        <v>532</v>
      </c>
      <c r="F107" s="22"/>
      <c r="G107" s="105" t="s">
        <v>158</v>
      </c>
      <c r="H107" s="122" t="s">
        <v>546</v>
      </c>
      <c r="I107" s="107" t="s">
        <v>547</v>
      </c>
      <c r="J107" s="100"/>
      <c r="K107" s="100"/>
      <c r="L107" s="100"/>
      <c r="M107" s="100"/>
      <c r="N107" s="100"/>
      <c r="O107" s="100"/>
      <c r="P107" s="85" t="s">
        <v>539</v>
      </c>
      <c r="Q107" s="101"/>
    </row>
    <row r="108" s="115" customFormat="true" ht="39.5" hidden="true" customHeight="false" outlineLevel="0" collapsed="false">
      <c r="A108" s="119" t="n">
        <v>90</v>
      </c>
      <c r="B108" s="109" t="s">
        <v>345</v>
      </c>
      <c r="C108" s="109" t="s">
        <v>530</v>
      </c>
      <c r="D108" s="109" t="s">
        <v>531</v>
      </c>
      <c r="E108" s="110" t="s">
        <v>532</v>
      </c>
      <c r="F108" s="111"/>
      <c r="G108" s="112" t="s">
        <v>353</v>
      </c>
      <c r="H108" s="106" t="s">
        <v>548</v>
      </c>
      <c r="I108" s="107" t="s">
        <v>549</v>
      </c>
      <c r="J108" s="95" t="n">
        <v>12</v>
      </c>
      <c r="K108" s="95" t="n">
        <v>3</v>
      </c>
      <c r="L108" s="95" t="n">
        <v>3</v>
      </c>
      <c r="M108" s="95" t="n">
        <v>3</v>
      </c>
      <c r="N108" s="95" t="n">
        <v>3</v>
      </c>
      <c r="O108" s="95" t="n">
        <f aca="false">K108+L108+M108+N108</f>
        <v>12</v>
      </c>
      <c r="P108" s="114" t="s">
        <v>539</v>
      </c>
      <c r="Q108" s="114" t="s">
        <v>539</v>
      </c>
    </row>
    <row r="109" s="102" customFormat="true" ht="52" hidden="true" customHeight="false" outlineLevel="0" collapsed="false">
      <c r="A109" s="96" t="n">
        <v>91</v>
      </c>
      <c r="B109" s="97" t="s">
        <v>345</v>
      </c>
      <c r="C109" s="94" t="s">
        <v>530</v>
      </c>
      <c r="D109" s="94" t="s">
        <v>531</v>
      </c>
      <c r="E109" s="94" t="s">
        <v>532</v>
      </c>
      <c r="F109" s="22"/>
      <c r="G109" s="105" t="s">
        <v>161</v>
      </c>
      <c r="H109" s="122" t="s">
        <v>550</v>
      </c>
      <c r="I109" s="107" t="s">
        <v>551</v>
      </c>
      <c r="J109" s="100"/>
      <c r="K109" s="100"/>
      <c r="L109" s="100"/>
      <c r="M109" s="100"/>
      <c r="N109" s="100"/>
      <c r="O109" s="100"/>
      <c r="P109" s="85" t="s">
        <v>539</v>
      </c>
      <c r="Q109" s="101"/>
    </row>
    <row r="110" s="115" customFormat="true" ht="64.5" hidden="true" customHeight="false" outlineLevel="0" collapsed="false">
      <c r="A110" s="119" t="n">
        <v>92</v>
      </c>
      <c r="B110" s="109" t="s">
        <v>345</v>
      </c>
      <c r="C110" s="109" t="s">
        <v>530</v>
      </c>
      <c r="D110" s="109" t="s">
        <v>531</v>
      </c>
      <c r="E110" s="110" t="s">
        <v>532</v>
      </c>
      <c r="F110" s="111"/>
      <c r="G110" s="112" t="s">
        <v>353</v>
      </c>
      <c r="H110" s="106" t="s">
        <v>552</v>
      </c>
      <c r="I110" s="107" t="s">
        <v>553</v>
      </c>
      <c r="J110" s="95" t="n">
        <v>4</v>
      </c>
      <c r="K110" s="95" t="n">
        <v>1</v>
      </c>
      <c r="L110" s="95" t="n">
        <v>1</v>
      </c>
      <c r="M110" s="95" t="n">
        <v>1</v>
      </c>
      <c r="N110" s="95" t="n">
        <v>1</v>
      </c>
      <c r="O110" s="95" t="n">
        <f aca="false">K110+L110+M110+N110</f>
        <v>4</v>
      </c>
      <c r="P110" s="114" t="s">
        <v>539</v>
      </c>
      <c r="Q110" s="114" t="s">
        <v>539</v>
      </c>
    </row>
    <row r="111" s="102" customFormat="true" ht="52" hidden="true" customHeight="false" outlineLevel="0" collapsed="false">
      <c r="A111" s="96" t="n">
        <v>93</v>
      </c>
      <c r="B111" s="97" t="s">
        <v>345</v>
      </c>
      <c r="C111" s="94" t="s">
        <v>530</v>
      </c>
      <c r="D111" s="94" t="s">
        <v>531</v>
      </c>
      <c r="E111" s="94" t="s">
        <v>532</v>
      </c>
      <c r="F111" s="22"/>
      <c r="G111" s="105" t="s">
        <v>164</v>
      </c>
      <c r="H111" s="122" t="s">
        <v>554</v>
      </c>
      <c r="I111" s="107" t="s">
        <v>555</v>
      </c>
      <c r="J111" s="100"/>
      <c r="K111" s="100"/>
      <c r="L111" s="100"/>
      <c r="M111" s="100"/>
      <c r="N111" s="100"/>
      <c r="O111" s="100"/>
      <c r="P111" s="85" t="s">
        <v>539</v>
      </c>
      <c r="Q111" s="101"/>
    </row>
    <row r="112" s="115" customFormat="true" ht="36.5" hidden="true" customHeight="false" outlineLevel="0" collapsed="false">
      <c r="A112" s="119" t="n">
        <v>94</v>
      </c>
      <c r="B112" s="109" t="s">
        <v>345</v>
      </c>
      <c r="C112" s="109" t="s">
        <v>530</v>
      </c>
      <c r="D112" s="109" t="s">
        <v>531</v>
      </c>
      <c r="E112" s="110" t="s">
        <v>532</v>
      </c>
      <c r="F112" s="111"/>
      <c r="G112" s="112" t="s">
        <v>353</v>
      </c>
      <c r="H112" s="106" t="s">
        <v>556</v>
      </c>
      <c r="I112" s="107" t="s">
        <v>557</v>
      </c>
      <c r="J112" s="95" t="n">
        <v>2</v>
      </c>
      <c r="K112" s="95" t="n">
        <v>0</v>
      </c>
      <c r="L112" s="95" t="n">
        <v>1</v>
      </c>
      <c r="M112" s="95" t="n">
        <v>0</v>
      </c>
      <c r="N112" s="95" t="n">
        <v>1</v>
      </c>
      <c r="O112" s="95" t="n">
        <v>2</v>
      </c>
      <c r="P112" s="114" t="s">
        <v>539</v>
      </c>
      <c r="Q112" s="114" t="s">
        <v>539</v>
      </c>
    </row>
    <row r="113" s="102" customFormat="true" ht="52" hidden="true" customHeight="false" outlineLevel="0" collapsed="false">
      <c r="A113" s="96" t="n">
        <v>95</v>
      </c>
      <c r="B113" s="97" t="s">
        <v>345</v>
      </c>
      <c r="C113" s="94" t="s">
        <v>530</v>
      </c>
      <c r="D113" s="94" t="s">
        <v>531</v>
      </c>
      <c r="E113" s="94" t="s">
        <v>532</v>
      </c>
      <c r="F113" s="22"/>
      <c r="G113" s="105" t="s">
        <v>167</v>
      </c>
      <c r="H113" s="122" t="s">
        <v>558</v>
      </c>
      <c r="I113" s="107" t="s">
        <v>559</v>
      </c>
      <c r="J113" s="100"/>
      <c r="K113" s="100"/>
      <c r="L113" s="100"/>
      <c r="M113" s="100"/>
      <c r="N113" s="100"/>
      <c r="O113" s="100"/>
      <c r="P113" s="85" t="s">
        <v>539</v>
      </c>
      <c r="Q113" s="101"/>
    </row>
    <row r="114" s="115" customFormat="true" ht="64.5" hidden="true" customHeight="false" outlineLevel="0" collapsed="false">
      <c r="A114" s="123" t="n">
        <v>96</v>
      </c>
      <c r="B114" s="109" t="s">
        <v>345</v>
      </c>
      <c r="C114" s="109" t="s">
        <v>530</v>
      </c>
      <c r="D114" s="109" t="s">
        <v>531</v>
      </c>
      <c r="E114" s="110" t="s">
        <v>532</v>
      </c>
      <c r="F114" s="111"/>
      <c r="G114" s="112" t="s">
        <v>353</v>
      </c>
      <c r="H114" s="139" t="s">
        <v>560</v>
      </c>
      <c r="I114" s="140" t="s">
        <v>561</v>
      </c>
      <c r="J114" s="141" t="n">
        <v>3</v>
      </c>
      <c r="K114" s="141" t="n">
        <v>0</v>
      </c>
      <c r="L114" s="141" t="n">
        <v>1</v>
      </c>
      <c r="M114" s="141" t="n">
        <v>1</v>
      </c>
      <c r="N114" s="141" t="n">
        <v>1</v>
      </c>
      <c r="O114" s="141" t="n">
        <f aca="false">K114+L114+M114+N114</f>
        <v>3</v>
      </c>
      <c r="P114" s="142" t="s">
        <v>539</v>
      </c>
      <c r="Q114" s="142" t="s">
        <v>539</v>
      </c>
    </row>
    <row r="115" s="102" customFormat="true" ht="52" hidden="true" customHeight="false" outlineLevel="0" collapsed="false">
      <c r="A115" s="96" t="n">
        <v>97</v>
      </c>
      <c r="B115" s="97" t="s">
        <v>345</v>
      </c>
      <c r="C115" s="94" t="s">
        <v>530</v>
      </c>
      <c r="D115" s="94" t="s">
        <v>531</v>
      </c>
      <c r="E115" s="94" t="s">
        <v>532</v>
      </c>
      <c r="F115" s="22"/>
      <c r="G115" s="105" t="s">
        <v>170</v>
      </c>
      <c r="H115" s="122" t="s">
        <v>562</v>
      </c>
      <c r="I115" s="107" t="s">
        <v>563</v>
      </c>
      <c r="J115" s="100"/>
      <c r="K115" s="100"/>
      <c r="L115" s="100"/>
      <c r="M115" s="100"/>
      <c r="N115" s="100"/>
      <c r="O115" s="100"/>
      <c r="P115" s="85" t="s">
        <v>539</v>
      </c>
      <c r="Q115" s="101"/>
    </row>
    <row r="116" s="115" customFormat="true" ht="39.5" hidden="true" customHeight="false" outlineLevel="0" collapsed="false">
      <c r="A116" s="119" t="n">
        <v>98</v>
      </c>
      <c r="B116" s="109" t="s">
        <v>345</v>
      </c>
      <c r="C116" s="109" t="s">
        <v>530</v>
      </c>
      <c r="D116" s="109" t="s">
        <v>531</v>
      </c>
      <c r="E116" s="110" t="s">
        <v>532</v>
      </c>
      <c r="F116" s="111"/>
      <c r="G116" s="112" t="s">
        <v>353</v>
      </c>
      <c r="H116" s="106" t="s">
        <v>564</v>
      </c>
      <c r="I116" s="107" t="s">
        <v>565</v>
      </c>
      <c r="J116" s="95" t="n">
        <v>16</v>
      </c>
      <c r="K116" s="95" t="n">
        <v>4</v>
      </c>
      <c r="L116" s="95" t="n">
        <v>4</v>
      </c>
      <c r="M116" s="95" t="n">
        <v>4</v>
      </c>
      <c r="N116" s="95" t="n">
        <v>4</v>
      </c>
      <c r="O116" s="95" t="n">
        <f aca="false">K116+L116+M116+N116</f>
        <v>16</v>
      </c>
      <c r="P116" s="114" t="s">
        <v>539</v>
      </c>
      <c r="Q116" s="114" t="s">
        <v>539</v>
      </c>
    </row>
    <row r="117" s="102" customFormat="true" ht="77" hidden="true" customHeight="false" outlineLevel="0" collapsed="false">
      <c r="A117" s="96" t="n">
        <v>99</v>
      </c>
      <c r="B117" s="97" t="s">
        <v>345</v>
      </c>
      <c r="C117" s="94" t="s">
        <v>530</v>
      </c>
      <c r="D117" s="94" t="s">
        <v>531</v>
      </c>
      <c r="E117" s="94" t="s">
        <v>532</v>
      </c>
      <c r="F117" s="22"/>
      <c r="G117" s="105" t="s">
        <v>173</v>
      </c>
      <c r="H117" s="122" t="s">
        <v>566</v>
      </c>
      <c r="I117" s="107" t="s">
        <v>567</v>
      </c>
      <c r="J117" s="100"/>
      <c r="K117" s="100"/>
      <c r="L117" s="100"/>
      <c r="M117" s="100"/>
      <c r="N117" s="100"/>
      <c r="O117" s="100"/>
      <c r="P117" s="85" t="s">
        <v>539</v>
      </c>
      <c r="Q117" s="101"/>
    </row>
    <row r="118" s="115" customFormat="true" ht="52" hidden="true" customHeight="false" outlineLevel="0" collapsed="false">
      <c r="A118" s="119" t="n">
        <v>100</v>
      </c>
      <c r="B118" s="109" t="s">
        <v>345</v>
      </c>
      <c r="C118" s="109" t="s">
        <v>530</v>
      </c>
      <c r="D118" s="109" t="s">
        <v>531</v>
      </c>
      <c r="E118" s="110" t="s">
        <v>532</v>
      </c>
      <c r="F118" s="111"/>
      <c r="G118" s="112" t="s">
        <v>353</v>
      </c>
      <c r="H118" s="106" t="s">
        <v>568</v>
      </c>
      <c r="I118" s="107" t="s">
        <v>569</v>
      </c>
      <c r="J118" s="95" t="n">
        <v>80</v>
      </c>
      <c r="K118" s="95" t="n">
        <v>20</v>
      </c>
      <c r="L118" s="95" t="n">
        <v>20</v>
      </c>
      <c r="M118" s="95" t="n">
        <v>20</v>
      </c>
      <c r="N118" s="95" t="n">
        <v>20</v>
      </c>
      <c r="O118" s="95" t="n">
        <f aca="false">K118+L118+M118+N118</f>
        <v>80</v>
      </c>
      <c r="P118" s="114" t="s">
        <v>539</v>
      </c>
      <c r="Q118" s="114" t="s">
        <v>539</v>
      </c>
    </row>
    <row r="119" s="102" customFormat="true" ht="52" hidden="true" customHeight="false" outlineLevel="0" collapsed="false">
      <c r="A119" s="96" t="n">
        <v>101</v>
      </c>
      <c r="B119" s="97" t="s">
        <v>345</v>
      </c>
      <c r="C119" s="94" t="s">
        <v>530</v>
      </c>
      <c r="D119" s="94" t="s">
        <v>531</v>
      </c>
      <c r="E119" s="94" t="s">
        <v>532</v>
      </c>
      <c r="F119" s="22"/>
      <c r="G119" s="105" t="s">
        <v>176</v>
      </c>
      <c r="H119" s="122" t="s">
        <v>570</v>
      </c>
      <c r="I119" s="107" t="s">
        <v>571</v>
      </c>
      <c r="J119" s="100"/>
      <c r="K119" s="100"/>
      <c r="L119" s="100"/>
      <c r="M119" s="100"/>
      <c r="N119" s="100"/>
      <c r="O119" s="100"/>
      <c r="P119" s="85" t="s">
        <v>539</v>
      </c>
      <c r="Q119" s="101"/>
    </row>
    <row r="120" s="115" customFormat="true" ht="39.5" hidden="true" customHeight="false" outlineLevel="0" collapsed="false">
      <c r="A120" s="119" t="n">
        <v>102</v>
      </c>
      <c r="B120" s="109" t="s">
        <v>345</v>
      </c>
      <c r="C120" s="109" t="s">
        <v>530</v>
      </c>
      <c r="D120" s="109" t="s">
        <v>531</v>
      </c>
      <c r="E120" s="110" t="s">
        <v>532</v>
      </c>
      <c r="F120" s="111"/>
      <c r="G120" s="112" t="s">
        <v>353</v>
      </c>
      <c r="H120" s="106" t="s">
        <v>572</v>
      </c>
      <c r="I120" s="107" t="s">
        <v>573</v>
      </c>
      <c r="J120" s="95" t="n">
        <v>6</v>
      </c>
      <c r="K120" s="95" t="n">
        <v>0</v>
      </c>
      <c r="L120" s="95" t="n">
        <v>2</v>
      </c>
      <c r="M120" s="95" t="n">
        <v>2</v>
      </c>
      <c r="N120" s="95" t="n">
        <v>2</v>
      </c>
      <c r="O120" s="95" t="n">
        <v>6</v>
      </c>
      <c r="P120" s="114" t="s">
        <v>539</v>
      </c>
      <c r="Q120" s="114" t="s">
        <v>539</v>
      </c>
    </row>
    <row r="121" s="102" customFormat="true" ht="64.5" hidden="true" customHeight="false" outlineLevel="0" collapsed="false">
      <c r="A121" s="96" t="n">
        <v>103</v>
      </c>
      <c r="B121" s="97" t="s">
        <v>345</v>
      </c>
      <c r="C121" s="94" t="s">
        <v>530</v>
      </c>
      <c r="D121" s="94" t="s">
        <v>531</v>
      </c>
      <c r="E121" s="94" t="s">
        <v>532</v>
      </c>
      <c r="F121" s="22"/>
      <c r="G121" s="135" t="s">
        <v>146</v>
      </c>
      <c r="H121" s="118" t="s">
        <v>574</v>
      </c>
      <c r="I121" s="104" t="s">
        <v>575</v>
      </c>
      <c r="J121" s="100"/>
      <c r="K121" s="100"/>
      <c r="L121" s="100"/>
      <c r="M121" s="100"/>
      <c r="N121" s="100"/>
      <c r="O121" s="100"/>
      <c r="P121" s="85" t="s">
        <v>484</v>
      </c>
      <c r="Q121" s="101"/>
    </row>
    <row r="122" s="102" customFormat="true" ht="64.5" hidden="true" customHeight="false" outlineLevel="0" collapsed="false">
      <c r="A122" s="96" t="n">
        <v>104</v>
      </c>
      <c r="B122" s="97" t="s">
        <v>345</v>
      </c>
      <c r="C122" s="94" t="s">
        <v>530</v>
      </c>
      <c r="D122" s="94" t="s">
        <v>531</v>
      </c>
      <c r="E122" s="94" t="s">
        <v>532</v>
      </c>
      <c r="F122" s="22"/>
      <c r="G122" s="105" t="s">
        <v>149</v>
      </c>
      <c r="H122" s="122" t="s">
        <v>576</v>
      </c>
      <c r="I122" s="107" t="s">
        <v>577</v>
      </c>
      <c r="J122" s="143"/>
      <c r="K122" s="100"/>
      <c r="L122" s="100"/>
      <c r="M122" s="100"/>
      <c r="N122" s="100"/>
      <c r="O122" s="100"/>
      <c r="P122" s="85" t="s">
        <v>484</v>
      </c>
      <c r="Q122" s="101"/>
    </row>
    <row r="123" s="121" customFormat="true" ht="39.5" hidden="true" customHeight="false" outlineLevel="0" collapsed="false">
      <c r="A123" s="119" t="n">
        <v>105</v>
      </c>
      <c r="B123" s="109" t="s">
        <v>345</v>
      </c>
      <c r="C123" s="109" t="s">
        <v>530</v>
      </c>
      <c r="D123" s="109" t="s">
        <v>531</v>
      </c>
      <c r="E123" s="110" t="s">
        <v>532</v>
      </c>
      <c r="F123" s="111"/>
      <c r="G123" s="112" t="s">
        <v>353</v>
      </c>
      <c r="H123" s="122" t="s">
        <v>578</v>
      </c>
      <c r="I123" s="107" t="s">
        <v>579</v>
      </c>
      <c r="J123" s="128" t="n">
        <v>4</v>
      </c>
      <c r="K123" s="128" t="n">
        <v>1</v>
      </c>
      <c r="L123" s="128" t="n">
        <v>3</v>
      </c>
      <c r="M123" s="128" t="n">
        <v>0</v>
      </c>
      <c r="N123" s="128" t="n">
        <v>0</v>
      </c>
      <c r="O123" s="128" t="n">
        <v>4</v>
      </c>
      <c r="P123" s="113" t="s">
        <v>484</v>
      </c>
      <c r="Q123" s="114"/>
    </row>
    <row r="124" s="121" customFormat="true" ht="27" hidden="true" customHeight="false" outlineLevel="0" collapsed="false">
      <c r="A124" s="119"/>
      <c r="B124" s="109"/>
      <c r="C124" s="109"/>
      <c r="D124" s="109"/>
      <c r="E124" s="110"/>
      <c r="F124" s="111"/>
      <c r="G124" s="14"/>
      <c r="H124" s="122" t="s">
        <v>580</v>
      </c>
      <c r="I124" s="107" t="s">
        <v>581</v>
      </c>
      <c r="J124" s="128" t="n">
        <v>3</v>
      </c>
      <c r="K124" s="128" t="n">
        <v>0</v>
      </c>
      <c r="L124" s="128" t="n">
        <v>0</v>
      </c>
      <c r="M124" s="128" t="n">
        <v>0</v>
      </c>
      <c r="N124" s="128" t="n">
        <v>3</v>
      </c>
      <c r="O124" s="128" t="n">
        <v>3</v>
      </c>
      <c r="P124" s="113" t="s">
        <v>484</v>
      </c>
      <c r="Q124" s="114"/>
    </row>
    <row r="125" s="121" customFormat="true" ht="27" hidden="true" customHeight="false" outlineLevel="0" collapsed="false">
      <c r="A125" s="119"/>
      <c r="B125" s="109"/>
      <c r="C125" s="109"/>
      <c r="D125" s="109"/>
      <c r="E125" s="110"/>
      <c r="F125" s="111"/>
      <c r="G125" s="14"/>
      <c r="H125" s="122" t="s">
        <v>582</v>
      </c>
      <c r="I125" s="107" t="s">
        <v>583</v>
      </c>
      <c r="J125" s="128" t="n">
        <v>3</v>
      </c>
      <c r="K125" s="128" t="n">
        <v>0</v>
      </c>
      <c r="L125" s="128" t="n">
        <v>0</v>
      </c>
      <c r="M125" s="128" t="n">
        <v>1</v>
      </c>
      <c r="N125" s="128" t="n">
        <v>2</v>
      </c>
      <c r="O125" s="128" t="n">
        <v>3</v>
      </c>
      <c r="P125" s="113" t="s">
        <v>484</v>
      </c>
      <c r="Q125" s="114"/>
    </row>
    <row r="126" s="121" customFormat="true" ht="52" hidden="true" customHeight="false" outlineLevel="0" collapsed="false">
      <c r="A126" s="119"/>
      <c r="B126" s="109"/>
      <c r="C126" s="109"/>
      <c r="D126" s="109"/>
      <c r="E126" s="110"/>
      <c r="F126" s="111"/>
      <c r="G126" s="14"/>
      <c r="H126" s="122" t="s">
        <v>584</v>
      </c>
      <c r="I126" s="107" t="s">
        <v>585</v>
      </c>
      <c r="J126" s="128" t="n">
        <v>30</v>
      </c>
      <c r="K126" s="128" t="n">
        <v>29</v>
      </c>
      <c r="L126" s="128" t="n">
        <v>0</v>
      </c>
      <c r="M126" s="128" t="n">
        <v>1</v>
      </c>
      <c r="N126" s="128" t="n">
        <v>0</v>
      </c>
      <c r="O126" s="128" t="n">
        <v>30</v>
      </c>
      <c r="P126" s="113" t="s">
        <v>484</v>
      </c>
      <c r="Q126" s="114"/>
    </row>
    <row r="127" s="102" customFormat="true" ht="52" hidden="false" customHeight="false" outlineLevel="0" collapsed="false">
      <c r="A127" s="96" t="n">
        <v>106</v>
      </c>
      <c r="B127" s="97" t="s">
        <v>345</v>
      </c>
      <c r="C127" s="94" t="s">
        <v>530</v>
      </c>
      <c r="D127" s="94" t="s">
        <v>531</v>
      </c>
      <c r="E127" s="94" t="s">
        <v>338</v>
      </c>
      <c r="F127" s="22"/>
      <c r="G127" s="23" t="s">
        <v>140</v>
      </c>
      <c r="H127" s="124" t="s">
        <v>141</v>
      </c>
      <c r="I127" s="99" t="s">
        <v>144</v>
      </c>
      <c r="J127" s="143"/>
      <c r="K127" s="100"/>
      <c r="L127" s="100"/>
      <c r="M127" s="100"/>
      <c r="N127" s="100"/>
      <c r="O127" s="100"/>
      <c r="P127" s="85" t="s">
        <v>539</v>
      </c>
      <c r="Q127" s="101"/>
    </row>
    <row r="128" s="102" customFormat="true" ht="77" hidden="true" customHeight="false" outlineLevel="0" collapsed="false">
      <c r="A128" s="96" t="n">
        <v>107</v>
      </c>
      <c r="B128" s="97" t="s">
        <v>345</v>
      </c>
      <c r="C128" s="94" t="s">
        <v>530</v>
      </c>
      <c r="D128" s="94" t="s">
        <v>531</v>
      </c>
      <c r="E128" s="94" t="s">
        <v>338</v>
      </c>
      <c r="F128" s="22"/>
      <c r="G128" s="23" t="s">
        <v>152</v>
      </c>
      <c r="H128" s="144" t="s">
        <v>540</v>
      </c>
      <c r="I128" s="104" t="s">
        <v>541</v>
      </c>
      <c r="J128" s="100"/>
      <c r="K128" s="100"/>
      <c r="L128" s="100"/>
      <c r="M128" s="100"/>
      <c r="N128" s="100"/>
      <c r="O128" s="100"/>
      <c r="P128" s="85" t="s">
        <v>539</v>
      </c>
      <c r="Q128" s="101"/>
    </row>
    <row r="129" s="102" customFormat="true" ht="52" hidden="true" customHeight="false" outlineLevel="0" collapsed="false">
      <c r="A129" s="96" t="n">
        <v>108</v>
      </c>
      <c r="B129" s="97" t="s">
        <v>345</v>
      </c>
      <c r="C129" s="94" t="s">
        <v>530</v>
      </c>
      <c r="D129" s="94" t="s">
        <v>531</v>
      </c>
      <c r="E129" s="94" t="s">
        <v>338</v>
      </c>
      <c r="F129" s="22"/>
      <c r="G129" s="105" t="s">
        <v>155</v>
      </c>
      <c r="H129" s="105" t="s">
        <v>542</v>
      </c>
      <c r="I129" s="107" t="s">
        <v>543</v>
      </c>
      <c r="J129" s="100"/>
      <c r="K129" s="100"/>
      <c r="L129" s="100"/>
      <c r="M129" s="100"/>
      <c r="N129" s="100"/>
      <c r="O129" s="100"/>
      <c r="P129" s="85" t="s">
        <v>539</v>
      </c>
      <c r="Q129" s="101"/>
    </row>
    <row r="130" s="115" customFormat="true" ht="39.5" hidden="true" customHeight="false" outlineLevel="0" collapsed="false">
      <c r="A130" s="119" t="n">
        <v>109</v>
      </c>
      <c r="B130" s="109" t="s">
        <v>345</v>
      </c>
      <c r="C130" s="109" t="s">
        <v>530</v>
      </c>
      <c r="D130" s="109" t="s">
        <v>531</v>
      </c>
      <c r="E130" s="110" t="s">
        <v>338</v>
      </c>
      <c r="F130" s="111"/>
      <c r="G130" s="112" t="s">
        <v>353</v>
      </c>
      <c r="H130" s="106" t="s">
        <v>586</v>
      </c>
      <c r="I130" s="107" t="s">
        <v>587</v>
      </c>
      <c r="J130" s="95" t="n">
        <v>22</v>
      </c>
      <c r="K130" s="95" t="n">
        <v>4</v>
      </c>
      <c r="L130" s="95" t="n">
        <v>6</v>
      </c>
      <c r="M130" s="95" t="n">
        <v>6</v>
      </c>
      <c r="N130" s="95" t="n">
        <v>6</v>
      </c>
      <c r="O130" s="95" t="n">
        <f aca="false">K130+L130+M130+N130</f>
        <v>22</v>
      </c>
      <c r="P130" s="114" t="s">
        <v>539</v>
      </c>
      <c r="Q130" s="114" t="s">
        <v>539</v>
      </c>
    </row>
    <row r="131" s="102" customFormat="true" ht="89.5" hidden="true" customHeight="false" outlineLevel="0" collapsed="false">
      <c r="A131" s="96" t="n">
        <v>110</v>
      </c>
      <c r="B131" s="97" t="s">
        <v>345</v>
      </c>
      <c r="C131" s="94" t="s">
        <v>530</v>
      </c>
      <c r="D131" s="94" t="s">
        <v>531</v>
      </c>
      <c r="E131" s="94" t="s">
        <v>338</v>
      </c>
      <c r="F131" s="22"/>
      <c r="G131" s="23" t="s">
        <v>179</v>
      </c>
      <c r="H131" s="118" t="s">
        <v>588</v>
      </c>
      <c r="I131" s="104" t="s">
        <v>589</v>
      </c>
      <c r="J131" s="100"/>
      <c r="K131" s="100"/>
      <c r="L131" s="100"/>
      <c r="M131" s="100"/>
      <c r="N131" s="100"/>
      <c r="O131" s="100"/>
      <c r="P131" s="85" t="s">
        <v>484</v>
      </c>
      <c r="Q131" s="101"/>
    </row>
    <row r="132" s="102" customFormat="true" ht="64.5" hidden="true" customHeight="false" outlineLevel="0" collapsed="false">
      <c r="A132" s="96" t="n">
        <v>111</v>
      </c>
      <c r="B132" s="97" t="s">
        <v>345</v>
      </c>
      <c r="C132" s="94" t="s">
        <v>530</v>
      </c>
      <c r="D132" s="94" t="s">
        <v>531</v>
      </c>
      <c r="E132" s="94" t="s">
        <v>338</v>
      </c>
      <c r="F132" s="22"/>
      <c r="G132" s="23" t="s">
        <v>182</v>
      </c>
      <c r="H132" s="27" t="s">
        <v>590</v>
      </c>
      <c r="I132" s="25" t="s">
        <v>591</v>
      </c>
      <c r="J132" s="100"/>
      <c r="K132" s="100"/>
      <c r="L132" s="100"/>
      <c r="M132" s="100"/>
      <c r="N132" s="100"/>
      <c r="O132" s="100"/>
      <c r="P132" s="85" t="s">
        <v>484</v>
      </c>
      <c r="Q132" s="101"/>
    </row>
    <row r="133" s="121" customFormat="true" ht="77" hidden="true" customHeight="false" outlineLevel="0" collapsed="false">
      <c r="A133" s="119" t="n">
        <v>112</v>
      </c>
      <c r="B133" s="109" t="s">
        <v>345</v>
      </c>
      <c r="C133" s="109" t="s">
        <v>530</v>
      </c>
      <c r="D133" s="109" t="s">
        <v>531</v>
      </c>
      <c r="E133" s="110" t="s">
        <v>338</v>
      </c>
      <c r="F133" s="111"/>
      <c r="G133" s="112" t="s">
        <v>353</v>
      </c>
      <c r="H133" s="127" t="s">
        <v>592</v>
      </c>
      <c r="I133" s="117" t="s">
        <v>593</v>
      </c>
      <c r="J133" s="128" t="n">
        <v>1</v>
      </c>
      <c r="K133" s="128" t="n">
        <v>0</v>
      </c>
      <c r="L133" s="128" t="n">
        <v>0</v>
      </c>
      <c r="M133" s="128" t="n">
        <v>1</v>
      </c>
      <c r="N133" s="128" t="n">
        <v>1</v>
      </c>
      <c r="O133" s="128" t="n">
        <v>1</v>
      </c>
      <c r="P133" s="113" t="s">
        <v>484</v>
      </c>
      <c r="Q133" s="114"/>
    </row>
    <row r="134" s="121" customFormat="true" ht="77" hidden="true" customHeight="false" outlineLevel="0" collapsed="false">
      <c r="A134" s="119"/>
      <c r="B134" s="109"/>
      <c r="C134" s="109"/>
      <c r="D134" s="109"/>
      <c r="E134" s="110"/>
      <c r="F134" s="111"/>
      <c r="G134" s="138"/>
      <c r="H134" s="127" t="s">
        <v>594</v>
      </c>
      <c r="I134" s="117" t="s">
        <v>595</v>
      </c>
      <c r="J134" s="128" t="n">
        <v>1</v>
      </c>
      <c r="K134" s="128" t="n">
        <v>1</v>
      </c>
      <c r="L134" s="128" t="n">
        <v>1</v>
      </c>
      <c r="M134" s="128" t="n">
        <v>0</v>
      </c>
      <c r="N134" s="128" t="n">
        <v>0</v>
      </c>
      <c r="O134" s="128" t="n">
        <v>1</v>
      </c>
      <c r="P134" s="113" t="s">
        <v>484</v>
      </c>
      <c r="Q134" s="114"/>
    </row>
    <row r="135" s="121" customFormat="true" ht="77" hidden="true" customHeight="false" outlineLevel="0" collapsed="false">
      <c r="A135" s="119"/>
      <c r="B135" s="109"/>
      <c r="C135" s="109"/>
      <c r="D135" s="109"/>
      <c r="E135" s="110"/>
      <c r="F135" s="111"/>
      <c r="G135" s="138"/>
      <c r="H135" s="127" t="s">
        <v>596</v>
      </c>
      <c r="I135" s="117" t="s">
        <v>597</v>
      </c>
      <c r="J135" s="128" t="n">
        <v>1</v>
      </c>
      <c r="K135" s="128" t="n">
        <v>1</v>
      </c>
      <c r="L135" s="128" t="n">
        <v>1</v>
      </c>
      <c r="M135" s="128" t="n">
        <v>0</v>
      </c>
      <c r="N135" s="128" t="n">
        <v>0</v>
      </c>
      <c r="O135" s="128" t="n">
        <v>1</v>
      </c>
      <c r="P135" s="113" t="s">
        <v>484</v>
      </c>
      <c r="Q135" s="114"/>
    </row>
    <row r="136" s="102" customFormat="true" ht="64.5" hidden="true" customHeight="false" outlineLevel="0" collapsed="false">
      <c r="A136" s="96" t="n">
        <v>113</v>
      </c>
      <c r="B136" s="97" t="s">
        <v>345</v>
      </c>
      <c r="C136" s="94" t="s">
        <v>530</v>
      </c>
      <c r="D136" s="94" t="s">
        <v>531</v>
      </c>
      <c r="E136" s="94" t="s">
        <v>338</v>
      </c>
      <c r="F136" s="22"/>
      <c r="G136" s="105" t="s">
        <v>185</v>
      </c>
      <c r="H136" s="122" t="s">
        <v>598</v>
      </c>
      <c r="I136" s="107" t="s">
        <v>599</v>
      </c>
      <c r="J136" s="100"/>
      <c r="K136" s="100"/>
      <c r="L136" s="100"/>
      <c r="M136" s="100"/>
      <c r="N136" s="100"/>
      <c r="O136" s="100"/>
      <c r="P136" s="85" t="s">
        <v>539</v>
      </c>
      <c r="Q136" s="101"/>
    </row>
    <row r="137" s="115" customFormat="true" ht="52" hidden="true" customHeight="false" outlineLevel="0" collapsed="false">
      <c r="A137" s="119" t="n">
        <v>114</v>
      </c>
      <c r="B137" s="109" t="s">
        <v>345</v>
      </c>
      <c r="C137" s="109" t="s">
        <v>530</v>
      </c>
      <c r="D137" s="109" t="s">
        <v>531</v>
      </c>
      <c r="E137" s="110" t="s">
        <v>338</v>
      </c>
      <c r="F137" s="111"/>
      <c r="G137" s="112" t="s">
        <v>353</v>
      </c>
      <c r="H137" s="106" t="s">
        <v>600</v>
      </c>
      <c r="I137" s="107" t="s">
        <v>601</v>
      </c>
      <c r="J137" s="95" t="n">
        <v>20</v>
      </c>
      <c r="K137" s="95"/>
      <c r="L137" s="95"/>
      <c r="M137" s="95" t="n">
        <v>20</v>
      </c>
      <c r="N137" s="95"/>
      <c r="O137" s="95" t="n">
        <v>20</v>
      </c>
      <c r="P137" s="114" t="s">
        <v>539</v>
      </c>
      <c r="Q137" s="114" t="s">
        <v>539</v>
      </c>
    </row>
    <row r="138" s="102" customFormat="true" ht="52" hidden="false" customHeight="false" outlineLevel="0" collapsed="false">
      <c r="A138" s="96" t="n">
        <v>115</v>
      </c>
      <c r="B138" s="97" t="s">
        <v>345</v>
      </c>
      <c r="C138" s="94" t="s">
        <v>530</v>
      </c>
      <c r="D138" s="94" t="s">
        <v>531</v>
      </c>
      <c r="E138" s="94" t="s">
        <v>602</v>
      </c>
      <c r="F138" s="22"/>
      <c r="G138" s="15" t="s">
        <v>140</v>
      </c>
      <c r="H138" s="145" t="s">
        <v>141</v>
      </c>
      <c r="I138" s="99" t="s">
        <v>538</v>
      </c>
      <c r="J138" s="100"/>
      <c r="K138" s="100"/>
      <c r="L138" s="100"/>
      <c r="M138" s="100"/>
      <c r="N138" s="100"/>
      <c r="O138" s="100"/>
      <c r="P138" s="85" t="s">
        <v>539</v>
      </c>
      <c r="Q138" s="101"/>
    </row>
    <row r="139" s="102" customFormat="true" ht="77" hidden="true" customHeight="false" outlineLevel="0" collapsed="false">
      <c r="A139" s="96" t="n">
        <v>116</v>
      </c>
      <c r="B139" s="97" t="s">
        <v>345</v>
      </c>
      <c r="C139" s="94" t="s">
        <v>530</v>
      </c>
      <c r="D139" s="94" t="s">
        <v>531</v>
      </c>
      <c r="E139" s="94" t="s">
        <v>602</v>
      </c>
      <c r="F139" s="22"/>
      <c r="G139" s="15" t="s">
        <v>152</v>
      </c>
      <c r="H139" s="144" t="s">
        <v>540</v>
      </c>
      <c r="I139" s="104" t="s">
        <v>541</v>
      </c>
      <c r="J139" s="100"/>
      <c r="K139" s="100"/>
      <c r="L139" s="100"/>
      <c r="M139" s="100"/>
      <c r="N139" s="100"/>
      <c r="O139" s="100"/>
      <c r="P139" s="85" t="s">
        <v>539</v>
      </c>
      <c r="Q139" s="101"/>
    </row>
    <row r="140" s="102" customFormat="true" ht="52" hidden="true" customHeight="false" outlineLevel="0" collapsed="false">
      <c r="A140" s="96" t="n">
        <v>117</v>
      </c>
      <c r="B140" s="97" t="s">
        <v>345</v>
      </c>
      <c r="C140" s="94" t="s">
        <v>530</v>
      </c>
      <c r="D140" s="94" t="s">
        <v>531</v>
      </c>
      <c r="E140" s="94" t="s">
        <v>602</v>
      </c>
      <c r="F140" s="22"/>
      <c r="G140" s="105" t="s">
        <v>155</v>
      </c>
      <c r="H140" s="105" t="s">
        <v>542</v>
      </c>
      <c r="I140" s="107" t="s">
        <v>543</v>
      </c>
      <c r="J140" s="100"/>
      <c r="K140" s="100"/>
      <c r="L140" s="100"/>
      <c r="M140" s="100"/>
      <c r="N140" s="100"/>
      <c r="O140" s="100"/>
      <c r="P140" s="85" t="s">
        <v>539</v>
      </c>
      <c r="Q140" s="101"/>
    </row>
    <row r="141" s="115" customFormat="true" ht="36.5" hidden="true" customHeight="false" outlineLevel="0" collapsed="false">
      <c r="A141" s="119" t="n">
        <v>118</v>
      </c>
      <c r="B141" s="109" t="s">
        <v>345</v>
      </c>
      <c r="C141" s="109" t="s">
        <v>530</v>
      </c>
      <c r="D141" s="109" t="s">
        <v>531</v>
      </c>
      <c r="E141" s="110" t="s">
        <v>602</v>
      </c>
      <c r="F141" s="111"/>
      <c r="G141" s="112" t="s">
        <v>353</v>
      </c>
      <c r="H141" s="106" t="s">
        <v>603</v>
      </c>
      <c r="I141" s="107" t="s">
        <v>604</v>
      </c>
      <c r="J141" s="95" t="n">
        <v>160</v>
      </c>
      <c r="K141" s="95" t="n">
        <v>40</v>
      </c>
      <c r="L141" s="95" t="n">
        <v>40</v>
      </c>
      <c r="M141" s="95" t="n">
        <v>40</v>
      </c>
      <c r="N141" s="95" t="n">
        <v>40</v>
      </c>
      <c r="O141" s="95" t="n">
        <f aca="false">K141+L141+M141+N141</f>
        <v>160</v>
      </c>
      <c r="P141" s="114" t="s">
        <v>539</v>
      </c>
      <c r="Q141" s="114" t="s">
        <v>539</v>
      </c>
    </row>
    <row r="142" s="149" customFormat="true" ht="52" hidden="true" customHeight="false" outlineLevel="0" collapsed="false">
      <c r="A142" s="96" t="n">
        <v>119</v>
      </c>
      <c r="B142" s="97" t="s">
        <v>345</v>
      </c>
      <c r="C142" s="94" t="s">
        <v>530</v>
      </c>
      <c r="D142" s="94" t="s">
        <v>531</v>
      </c>
      <c r="E142" s="94" t="s">
        <v>602</v>
      </c>
      <c r="F142" s="22"/>
      <c r="G142" s="105" t="s">
        <v>158</v>
      </c>
      <c r="H142" s="105" t="s">
        <v>546</v>
      </c>
      <c r="I142" s="107" t="s">
        <v>547</v>
      </c>
      <c r="J142" s="143"/>
      <c r="K142" s="146"/>
      <c r="L142" s="146"/>
      <c r="M142" s="146"/>
      <c r="N142" s="146"/>
      <c r="O142" s="100"/>
      <c r="P142" s="147" t="s">
        <v>539</v>
      </c>
      <c r="Q142" s="148"/>
    </row>
    <row r="143" s="150" customFormat="true" ht="39.5" hidden="true" customHeight="false" outlineLevel="0" collapsed="false">
      <c r="A143" s="119" t="n">
        <v>120</v>
      </c>
      <c r="B143" s="109" t="s">
        <v>345</v>
      </c>
      <c r="C143" s="109" t="s">
        <v>530</v>
      </c>
      <c r="D143" s="109" t="s">
        <v>531</v>
      </c>
      <c r="E143" s="110" t="s">
        <v>602</v>
      </c>
      <c r="F143" s="111"/>
      <c r="G143" s="112" t="s">
        <v>353</v>
      </c>
      <c r="H143" s="106" t="s">
        <v>605</v>
      </c>
      <c r="I143" s="107" t="s">
        <v>606</v>
      </c>
      <c r="J143" s="95" t="n">
        <v>12</v>
      </c>
      <c r="K143" s="95" t="n">
        <v>3</v>
      </c>
      <c r="L143" s="95" t="n">
        <v>3</v>
      </c>
      <c r="M143" s="95" t="n">
        <v>3</v>
      </c>
      <c r="N143" s="95" t="n">
        <v>3</v>
      </c>
      <c r="O143" s="95" t="n">
        <f aca="false">K143+L143+M143+N143</f>
        <v>12</v>
      </c>
      <c r="P143" s="114" t="s">
        <v>539</v>
      </c>
      <c r="Q143" s="114" t="s">
        <v>539</v>
      </c>
    </row>
    <row r="144" s="149" customFormat="true" ht="52" hidden="true" customHeight="false" outlineLevel="0" collapsed="false">
      <c r="A144" s="96" t="n">
        <v>121</v>
      </c>
      <c r="B144" s="97" t="s">
        <v>345</v>
      </c>
      <c r="C144" s="94" t="s">
        <v>530</v>
      </c>
      <c r="D144" s="94" t="s">
        <v>531</v>
      </c>
      <c r="E144" s="94" t="s">
        <v>602</v>
      </c>
      <c r="F144" s="22"/>
      <c r="G144" s="105" t="s">
        <v>161</v>
      </c>
      <c r="H144" s="105" t="s">
        <v>550</v>
      </c>
      <c r="I144" s="107" t="s">
        <v>551</v>
      </c>
      <c r="J144" s="100"/>
      <c r="K144" s="100"/>
      <c r="L144" s="100"/>
      <c r="M144" s="100"/>
      <c r="N144" s="100"/>
      <c r="O144" s="100"/>
      <c r="P144" s="147" t="s">
        <v>539</v>
      </c>
      <c r="Q144" s="148"/>
    </row>
    <row r="145" s="150" customFormat="true" ht="39.5" hidden="true" customHeight="false" outlineLevel="0" collapsed="false">
      <c r="A145" s="119" t="n">
        <v>122</v>
      </c>
      <c r="B145" s="109" t="s">
        <v>345</v>
      </c>
      <c r="C145" s="109" t="s">
        <v>530</v>
      </c>
      <c r="D145" s="109" t="s">
        <v>531</v>
      </c>
      <c r="E145" s="110" t="s">
        <v>602</v>
      </c>
      <c r="F145" s="111"/>
      <c r="G145" s="112" t="s">
        <v>353</v>
      </c>
      <c r="H145" s="106" t="s">
        <v>607</v>
      </c>
      <c r="I145" s="107" t="s">
        <v>608</v>
      </c>
      <c r="J145" s="95" t="n">
        <v>12</v>
      </c>
      <c r="K145" s="95" t="n">
        <v>3</v>
      </c>
      <c r="L145" s="95" t="n">
        <v>3</v>
      </c>
      <c r="M145" s="95" t="n">
        <v>3</v>
      </c>
      <c r="N145" s="95" t="n">
        <v>3</v>
      </c>
      <c r="O145" s="95" t="n">
        <f aca="false">K145+L145+M145+N145</f>
        <v>12</v>
      </c>
      <c r="P145" s="114" t="s">
        <v>539</v>
      </c>
      <c r="Q145" s="114" t="s">
        <v>539</v>
      </c>
    </row>
    <row r="146" s="149" customFormat="true" ht="52" hidden="true" customHeight="false" outlineLevel="0" collapsed="false">
      <c r="A146" s="96" t="n">
        <v>123</v>
      </c>
      <c r="B146" s="97" t="s">
        <v>345</v>
      </c>
      <c r="C146" s="94" t="s">
        <v>530</v>
      </c>
      <c r="D146" s="94" t="s">
        <v>531</v>
      </c>
      <c r="E146" s="94" t="s">
        <v>602</v>
      </c>
      <c r="F146" s="22"/>
      <c r="G146" s="105" t="s">
        <v>164</v>
      </c>
      <c r="H146" s="105" t="s">
        <v>554</v>
      </c>
      <c r="I146" s="107" t="s">
        <v>555</v>
      </c>
      <c r="J146" s="100"/>
      <c r="K146" s="146"/>
      <c r="L146" s="146"/>
      <c r="M146" s="146"/>
      <c r="N146" s="146"/>
      <c r="O146" s="146"/>
      <c r="P146" s="147" t="s">
        <v>539</v>
      </c>
      <c r="Q146" s="148"/>
    </row>
    <row r="147" s="150" customFormat="true" ht="52" hidden="true" customHeight="false" outlineLevel="0" collapsed="false">
      <c r="A147" s="119" t="n">
        <v>124</v>
      </c>
      <c r="B147" s="109" t="s">
        <v>345</v>
      </c>
      <c r="C147" s="109" t="s">
        <v>530</v>
      </c>
      <c r="D147" s="109" t="s">
        <v>531</v>
      </c>
      <c r="E147" s="110" t="s">
        <v>602</v>
      </c>
      <c r="F147" s="111"/>
      <c r="G147" s="112" t="s">
        <v>353</v>
      </c>
      <c r="H147" s="106" t="s">
        <v>609</v>
      </c>
      <c r="I147" s="107" t="s">
        <v>610</v>
      </c>
      <c r="J147" s="95" t="n">
        <v>6</v>
      </c>
      <c r="K147" s="95"/>
      <c r="L147" s="95" t="n">
        <v>2</v>
      </c>
      <c r="M147" s="95" t="n">
        <v>2</v>
      </c>
      <c r="N147" s="95" t="n">
        <v>2</v>
      </c>
      <c r="O147" s="95" t="n">
        <f aca="false">K147+L147+M147+N147</f>
        <v>6</v>
      </c>
      <c r="P147" s="114" t="s">
        <v>539</v>
      </c>
      <c r="Q147" s="114" t="s">
        <v>539</v>
      </c>
    </row>
    <row r="148" s="149" customFormat="true" ht="52" hidden="true" customHeight="false" outlineLevel="0" collapsed="false">
      <c r="A148" s="96" t="n">
        <v>125</v>
      </c>
      <c r="B148" s="97" t="s">
        <v>345</v>
      </c>
      <c r="C148" s="94" t="s">
        <v>530</v>
      </c>
      <c r="D148" s="94" t="s">
        <v>531</v>
      </c>
      <c r="E148" s="94" t="s">
        <v>602</v>
      </c>
      <c r="F148" s="22"/>
      <c r="G148" s="105" t="s">
        <v>167</v>
      </c>
      <c r="H148" s="105" t="s">
        <v>558</v>
      </c>
      <c r="I148" s="107" t="s">
        <v>559</v>
      </c>
      <c r="J148" s="143"/>
      <c r="K148" s="100"/>
      <c r="L148" s="100"/>
      <c r="M148" s="100"/>
      <c r="N148" s="100"/>
      <c r="O148" s="100"/>
      <c r="P148" s="151" t="s">
        <v>539</v>
      </c>
      <c r="Q148" s="148"/>
    </row>
    <row r="149" s="150" customFormat="true" ht="39.5" hidden="true" customHeight="false" outlineLevel="0" collapsed="false">
      <c r="A149" s="119" t="n">
        <v>126</v>
      </c>
      <c r="B149" s="109" t="s">
        <v>345</v>
      </c>
      <c r="C149" s="109" t="s">
        <v>530</v>
      </c>
      <c r="D149" s="109" t="s">
        <v>531</v>
      </c>
      <c r="E149" s="110" t="s">
        <v>602</v>
      </c>
      <c r="F149" s="111"/>
      <c r="G149" s="112" t="s">
        <v>353</v>
      </c>
      <c r="H149" s="106" t="s">
        <v>611</v>
      </c>
      <c r="I149" s="107" t="s">
        <v>612</v>
      </c>
      <c r="J149" s="95" t="n">
        <v>12</v>
      </c>
      <c r="K149" s="95" t="n">
        <v>3</v>
      </c>
      <c r="L149" s="95" t="n">
        <v>3</v>
      </c>
      <c r="M149" s="95" t="n">
        <v>3</v>
      </c>
      <c r="N149" s="95" t="n">
        <v>3</v>
      </c>
      <c r="O149" s="95" t="n">
        <f aca="false">K149+L149+M149+N149</f>
        <v>12</v>
      </c>
      <c r="P149" s="114" t="s">
        <v>539</v>
      </c>
      <c r="Q149" s="114" t="s">
        <v>539</v>
      </c>
    </row>
    <row r="150" s="149" customFormat="true" ht="52" hidden="true" customHeight="false" outlineLevel="0" collapsed="false">
      <c r="A150" s="96" t="n">
        <v>127</v>
      </c>
      <c r="B150" s="97" t="s">
        <v>345</v>
      </c>
      <c r="C150" s="94" t="s">
        <v>530</v>
      </c>
      <c r="D150" s="94" t="s">
        <v>531</v>
      </c>
      <c r="E150" s="94" t="s">
        <v>602</v>
      </c>
      <c r="F150" s="22"/>
      <c r="G150" s="105" t="s">
        <v>170</v>
      </c>
      <c r="H150" s="105" t="s">
        <v>562</v>
      </c>
      <c r="I150" s="107" t="s">
        <v>563</v>
      </c>
      <c r="J150" s="100"/>
      <c r="K150" s="100"/>
      <c r="L150" s="100"/>
      <c r="M150" s="100"/>
      <c r="N150" s="100"/>
      <c r="O150" s="100"/>
      <c r="P150" s="85" t="s">
        <v>539</v>
      </c>
      <c r="Q150" s="152"/>
    </row>
    <row r="151" s="150" customFormat="true" ht="39.5" hidden="true" customHeight="false" outlineLevel="0" collapsed="false">
      <c r="A151" s="119" t="n">
        <v>128</v>
      </c>
      <c r="B151" s="109" t="s">
        <v>345</v>
      </c>
      <c r="C151" s="109" t="s">
        <v>530</v>
      </c>
      <c r="D151" s="109" t="s">
        <v>531</v>
      </c>
      <c r="E151" s="110" t="s">
        <v>602</v>
      </c>
      <c r="F151" s="111"/>
      <c r="G151" s="112" t="s">
        <v>353</v>
      </c>
      <c r="H151" s="106" t="s">
        <v>613</v>
      </c>
      <c r="I151" s="107" t="s">
        <v>614</v>
      </c>
      <c r="J151" s="95" t="n">
        <v>160</v>
      </c>
      <c r="K151" s="95" t="n">
        <v>40</v>
      </c>
      <c r="L151" s="95" t="n">
        <v>40</v>
      </c>
      <c r="M151" s="95" t="n">
        <v>40</v>
      </c>
      <c r="N151" s="95" t="n">
        <v>40</v>
      </c>
      <c r="O151" s="95" t="n">
        <f aca="false">K151+L151+M151+N151</f>
        <v>160</v>
      </c>
      <c r="P151" s="114" t="s">
        <v>539</v>
      </c>
      <c r="Q151" s="114" t="s">
        <v>539</v>
      </c>
    </row>
    <row r="152" s="149" customFormat="true" ht="77" hidden="true" customHeight="false" outlineLevel="0" collapsed="false">
      <c r="A152" s="96" t="n">
        <v>129</v>
      </c>
      <c r="B152" s="97" t="s">
        <v>345</v>
      </c>
      <c r="C152" s="94" t="s">
        <v>530</v>
      </c>
      <c r="D152" s="94" t="s">
        <v>531</v>
      </c>
      <c r="E152" s="94" t="s">
        <v>602</v>
      </c>
      <c r="F152" s="22"/>
      <c r="G152" s="105" t="s">
        <v>173</v>
      </c>
      <c r="H152" s="105" t="s">
        <v>566</v>
      </c>
      <c r="I152" s="107" t="s">
        <v>567</v>
      </c>
      <c r="J152" s="100"/>
      <c r="K152" s="146"/>
      <c r="L152" s="146"/>
      <c r="M152" s="146"/>
      <c r="N152" s="146"/>
      <c r="O152" s="146"/>
      <c r="P152" s="85" t="s">
        <v>539</v>
      </c>
      <c r="Q152" s="152"/>
    </row>
    <row r="153" s="150" customFormat="true" ht="52" hidden="true" customHeight="false" outlineLevel="0" collapsed="false">
      <c r="A153" s="119" t="n">
        <v>130</v>
      </c>
      <c r="B153" s="109" t="s">
        <v>345</v>
      </c>
      <c r="C153" s="109" t="s">
        <v>530</v>
      </c>
      <c r="D153" s="109" t="s">
        <v>531</v>
      </c>
      <c r="E153" s="110" t="s">
        <v>602</v>
      </c>
      <c r="F153" s="111"/>
      <c r="G153" s="112" t="s">
        <v>353</v>
      </c>
      <c r="H153" s="106" t="s">
        <v>615</v>
      </c>
      <c r="I153" s="107" t="s">
        <v>616</v>
      </c>
      <c r="J153" s="95" t="n">
        <v>100</v>
      </c>
      <c r="K153" s="95" t="n">
        <v>25</v>
      </c>
      <c r="L153" s="95" t="n">
        <v>25</v>
      </c>
      <c r="M153" s="95" t="n">
        <v>25</v>
      </c>
      <c r="N153" s="95" t="n">
        <v>25</v>
      </c>
      <c r="O153" s="95" t="n">
        <f aca="false">K153+L153+M153+N153</f>
        <v>100</v>
      </c>
      <c r="P153" s="114" t="s">
        <v>539</v>
      </c>
      <c r="Q153" s="114" t="s">
        <v>539</v>
      </c>
    </row>
    <row r="154" s="149" customFormat="true" ht="52" hidden="true" customHeight="false" outlineLevel="0" collapsed="false">
      <c r="A154" s="96" t="n">
        <v>131</v>
      </c>
      <c r="B154" s="97" t="s">
        <v>345</v>
      </c>
      <c r="C154" s="94" t="s">
        <v>530</v>
      </c>
      <c r="D154" s="94" t="s">
        <v>531</v>
      </c>
      <c r="E154" s="94" t="s">
        <v>602</v>
      </c>
      <c r="F154" s="22"/>
      <c r="G154" s="105" t="s">
        <v>176</v>
      </c>
      <c r="H154" s="105" t="s">
        <v>570</v>
      </c>
      <c r="I154" s="107" t="s">
        <v>571</v>
      </c>
      <c r="J154" s="100"/>
      <c r="K154" s="100"/>
      <c r="L154" s="100"/>
      <c r="M154" s="100"/>
      <c r="N154" s="100"/>
      <c r="O154" s="100"/>
      <c r="P154" s="85" t="s">
        <v>539</v>
      </c>
      <c r="Q154" s="152"/>
    </row>
    <row r="155" s="150" customFormat="true" ht="39.5" hidden="true" customHeight="false" outlineLevel="0" collapsed="false">
      <c r="A155" s="119" t="n">
        <v>132</v>
      </c>
      <c r="B155" s="109" t="s">
        <v>345</v>
      </c>
      <c r="C155" s="109" t="s">
        <v>530</v>
      </c>
      <c r="D155" s="109" t="s">
        <v>531</v>
      </c>
      <c r="E155" s="110" t="s">
        <v>602</v>
      </c>
      <c r="F155" s="111"/>
      <c r="G155" s="112" t="s">
        <v>353</v>
      </c>
      <c r="H155" s="106" t="s">
        <v>617</v>
      </c>
      <c r="I155" s="107" t="s">
        <v>618</v>
      </c>
      <c r="J155" s="95" t="n">
        <v>10</v>
      </c>
      <c r="K155" s="95" t="n">
        <v>3</v>
      </c>
      <c r="L155" s="95" t="n">
        <v>3</v>
      </c>
      <c r="M155" s="95" t="n">
        <v>2</v>
      </c>
      <c r="N155" s="95" t="n">
        <v>2</v>
      </c>
      <c r="O155" s="95" t="n">
        <f aca="false">K155+L155+M155+N155</f>
        <v>10</v>
      </c>
      <c r="P155" s="114" t="s">
        <v>539</v>
      </c>
      <c r="Q155" s="114" t="s">
        <v>539</v>
      </c>
    </row>
    <row r="156" s="149" customFormat="true" ht="64.5" hidden="true" customHeight="false" outlineLevel="0" collapsed="false">
      <c r="A156" s="96" t="n">
        <v>133</v>
      </c>
      <c r="B156" s="97" t="s">
        <v>345</v>
      </c>
      <c r="C156" s="94" t="s">
        <v>530</v>
      </c>
      <c r="D156" s="94" t="s">
        <v>531</v>
      </c>
      <c r="E156" s="94" t="s">
        <v>602</v>
      </c>
      <c r="F156" s="41"/>
      <c r="G156" s="23" t="s">
        <v>146</v>
      </c>
      <c r="H156" s="144" t="s">
        <v>574</v>
      </c>
      <c r="I156" s="104" t="s">
        <v>575</v>
      </c>
      <c r="J156" s="100"/>
      <c r="K156" s="146"/>
      <c r="L156" s="146"/>
      <c r="M156" s="146"/>
      <c r="N156" s="146"/>
      <c r="O156" s="153"/>
      <c r="P156" s="85" t="s">
        <v>484</v>
      </c>
      <c r="Q156" s="152"/>
    </row>
    <row r="157" s="149" customFormat="true" ht="64.5" hidden="true" customHeight="false" outlineLevel="0" collapsed="false">
      <c r="A157" s="96" t="n">
        <v>134</v>
      </c>
      <c r="B157" s="97" t="s">
        <v>345</v>
      </c>
      <c r="C157" s="94" t="s">
        <v>530</v>
      </c>
      <c r="D157" s="94" t="s">
        <v>531</v>
      </c>
      <c r="E157" s="94" t="s">
        <v>602</v>
      </c>
      <c r="F157" s="22"/>
      <c r="G157" s="105" t="s">
        <v>149</v>
      </c>
      <c r="H157" s="105" t="s">
        <v>576</v>
      </c>
      <c r="I157" s="107" t="s">
        <v>577</v>
      </c>
      <c r="J157" s="146"/>
      <c r="K157" s="146"/>
      <c r="L157" s="146"/>
      <c r="M157" s="146"/>
      <c r="N157" s="146"/>
      <c r="O157" s="146"/>
      <c r="P157" s="85" t="s">
        <v>484</v>
      </c>
      <c r="Q157" s="152"/>
    </row>
    <row r="158" s="154" customFormat="true" ht="39.5" hidden="true" customHeight="false" outlineLevel="0" collapsed="false">
      <c r="A158" s="119" t="n">
        <v>135</v>
      </c>
      <c r="B158" s="109" t="s">
        <v>345</v>
      </c>
      <c r="C158" s="109" t="s">
        <v>530</v>
      </c>
      <c r="D158" s="109" t="s">
        <v>531</v>
      </c>
      <c r="E158" s="110" t="s">
        <v>602</v>
      </c>
      <c r="F158" s="111"/>
      <c r="G158" s="112" t="s">
        <v>353</v>
      </c>
      <c r="H158" s="122" t="s">
        <v>619</v>
      </c>
      <c r="I158" s="107" t="s">
        <v>620</v>
      </c>
      <c r="J158" s="128" t="n">
        <v>8</v>
      </c>
      <c r="K158" s="128" t="n">
        <v>2</v>
      </c>
      <c r="L158" s="128" t="n">
        <v>6</v>
      </c>
      <c r="M158" s="128" t="n">
        <v>0</v>
      </c>
      <c r="N158" s="128" t="n">
        <v>0</v>
      </c>
      <c r="O158" s="128" t="n">
        <v>8</v>
      </c>
      <c r="P158" s="113" t="s">
        <v>484</v>
      </c>
      <c r="Q158" s="114"/>
    </row>
    <row r="159" s="149" customFormat="true" ht="52" hidden="false" customHeight="false" outlineLevel="0" collapsed="false">
      <c r="A159" s="96" t="n">
        <v>136</v>
      </c>
      <c r="B159" s="97" t="s">
        <v>345</v>
      </c>
      <c r="C159" s="94" t="s">
        <v>530</v>
      </c>
      <c r="D159" s="155" t="s">
        <v>621</v>
      </c>
      <c r="E159" s="155" t="s">
        <v>622</v>
      </c>
      <c r="F159" s="22"/>
      <c r="G159" s="23" t="s">
        <v>297</v>
      </c>
      <c r="H159" s="156" t="s">
        <v>298</v>
      </c>
      <c r="I159" s="99" t="s">
        <v>302</v>
      </c>
      <c r="J159" s="146"/>
      <c r="K159" s="153"/>
      <c r="L159" s="153"/>
      <c r="M159" s="153"/>
      <c r="N159" s="153"/>
      <c r="O159" s="153"/>
      <c r="P159" s="85" t="s">
        <v>371</v>
      </c>
      <c r="Q159" s="152"/>
    </row>
    <row r="160" s="149" customFormat="true" ht="89.5" hidden="true" customHeight="false" outlineLevel="0" collapsed="false">
      <c r="A160" s="96" t="n">
        <v>137</v>
      </c>
      <c r="B160" s="97" t="s">
        <v>345</v>
      </c>
      <c r="C160" s="94" t="s">
        <v>530</v>
      </c>
      <c r="D160" s="155" t="s">
        <v>621</v>
      </c>
      <c r="E160" s="155" t="s">
        <v>622</v>
      </c>
      <c r="F160" s="22"/>
      <c r="G160" s="23" t="s">
        <v>305</v>
      </c>
      <c r="H160" s="144" t="s">
        <v>471</v>
      </c>
      <c r="I160" s="104" t="s">
        <v>472</v>
      </c>
      <c r="J160" s="100"/>
      <c r="K160" s="146"/>
      <c r="L160" s="146"/>
      <c r="M160" s="146"/>
      <c r="N160" s="146"/>
      <c r="O160" s="146"/>
      <c r="P160" s="85" t="s">
        <v>371</v>
      </c>
      <c r="Q160" s="152"/>
    </row>
    <row r="161" s="149" customFormat="true" ht="89.5" hidden="true" customHeight="false" outlineLevel="0" collapsed="false">
      <c r="A161" s="96" t="n">
        <v>138</v>
      </c>
      <c r="B161" s="97" t="s">
        <v>345</v>
      </c>
      <c r="C161" s="94" t="s">
        <v>530</v>
      </c>
      <c r="D161" s="155" t="s">
        <v>621</v>
      </c>
      <c r="E161" s="155" t="s">
        <v>622</v>
      </c>
      <c r="F161" s="22"/>
      <c r="G161" s="105" t="s">
        <v>308</v>
      </c>
      <c r="H161" s="105" t="s">
        <v>473</v>
      </c>
      <c r="I161" s="107" t="s">
        <v>474</v>
      </c>
      <c r="J161" s="146"/>
      <c r="K161" s="146"/>
      <c r="L161" s="146"/>
      <c r="M161" s="146"/>
      <c r="N161" s="146"/>
      <c r="O161" s="146"/>
      <c r="P161" s="85" t="s">
        <v>371</v>
      </c>
      <c r="Q161" s="152"/>
    </row>
    <row r="162" s="154" customFormat="true" ht="39.5" hidden="true" customHeight="false" outlineLevel="0" collapsed="false">
      <c r="A162" s="119" t="n">
        <v>139</v>
      </c>
      <c r="B162" s="109" t="s">
        <v>345</v>
      </c>
      <c r="C162" s="109" t="s">
        <v>530</v>
      </c>
      <c r="D162" s="109" t="s">
        <v>621</v>
      </c>
      <c r="E162" s="110" t="s">
        <v>622</v>
      </c>
      <c r="F162" s="120"/>
      <c r="G162" s="112" t="s">
        <v>353</v>
      </c>
      <c r="H162" s="106" t="s">
        <v>623</v>
      </c>
      <c r="I162" s="107" t="s">
        <v>624</v>
      </c>
      <c r="J162" s="95" t="s">
        <v>625</v>
      </c>
      <c r="K162" s="95" t="n">
        <v>18</v>
      </c>
      <c r="L162" s="95" t="n">
        <v>18</v>
      </c>
      <c r="M162" s="95" t="n">
        <v>18</v>
      </c>
      <c r="N162" s="95" t="n">
        <v>18</v>
      </c>
      <c r="O162" s="95" t="n">
        <v>18</v>
      </c>
      <c r="P162" s="113" t="s">
        <v>371</v>
      </c>
      <c r="Q162" s="114"/>
    </row>
    <row r="163" s="149" customFormat="true" ht="52" hidden="false" customHeight="false" outlineLevel="0" collapsed="false">
      <c r="A163" s="96" t="n">
        <v>140</v>
      </c>
      <c r="B163" s="97" t="s">
        <v>345</v>
      </c>
      <c r="C163" s="94" t="s">
        <v>530</v>
      </c>
      <c r="D163" s="155" t="s">
        <v>621</v>
      </c>
      <c r="E163" s="155" t="s">
        <v>622</v>
      </c>
      <c r="F163" s="22"/>
      <c r="G163" s="135" t="s">
        <v>101</v>
      </c>
      <c r="H163" s="145" t="s">
        <v>102</v>
      </c>
      <c r="I163" s="99" t="s">
        <v>626</v>
      </c>
      <c r="J163" s="146"/>
      <c r="K163" s="146"/>
      <c r="L163" s="146"/>
      <c r="M163" s="146"/>
      <c r="N163" s="146"/>
      <c r="O163" s="146"/>
      <c r="P163" s="151" t="s">
        <v>484</v>
      </c>
      <c r="Q163" s="152"/>
    </row>
    <row r="164" s="52" customFormat="true" ht="64.5" hidden="true" customHeight="false" outlineLevel="0" collapsed="false">
      <c r="A164" s="96" t="n">
        <v>141</v>
      </c>
      <c r="B164" s="97" t="s">
        <v>345</v>
      </c>
      <c r="C164" s="94" t="s">
        <v>530</v>
      </c>
      <c r="D164" s="155" t="s">
        <v>621</v>
      </c>
      <c r="E164" s="155" t="s">
        <v>622</v>
      </c>
      <c r="F164" s="22"/>
      <c r="G164" s="135" t="s">
        <v>104</v>
      </c>
      <c r="H164" s="157" t="s">
        <v>627</v>
      </c>
      <c r="I164" s="157" t="s">
        <v>628</v>
      </c>
      <c r="J164" s="158"/>
      <c r="K164" s="158"/>
      <c r="L164" s="158"/>
      <c r="M164" s="158"/>
      <c r="N164" s="158"/>
      <c r="O164" s="158"/>
      <c r="P164" s="151" t="s">
        <v>484</v>
      </c>
      <c r="Q164" s="148"/>
    </row>
    <row r="165" s="52" customFormat="true" ht="52" hidden="true" customHeight="false" outlineLevel="0" collapsed="false">
      <c r="A165" s="96" t="n">
        <v>142</v>
      </c>
      <c r="B165" s="97" t="s">
        <v>345</v>
      </c>
      <c r="C165" s="94" t="s">
        <v>530</v>
      </c>
      <c r="D165" s="155" t="s">
        <v>621</v>
      </c>
      <c r="E165" s="155" t="s">
        <v>622</v>
      </c>
      <c r="F165" s="22"/>
      <c r="G165" s="23" t="s">
        <v>107</v>
      </c>
      <c r="H165" s="155" t="s">
        <v>629</v>
      </c>
      <c r="I165" s="155" t="s">
        <v>630</v>
      </c>
      <c r="J165" s="159"/>
      <c r="K165" s="159"/>
      <c r="L165" s="160"/>
      <c r="M165" s="160"/>
      <c r="N165" s="160"/>
      <c r="O165" s="160"/>
      <c r="P165" s="151" t="s">
        <v>484</v>
      </c>
      <c r="Q165" s="148"/>
    </row>
    <row r="166" s="150" customFormat="true" ht="39.5" hidden="true" customHeight="false" outlineLevel="0" collapsed="false">
      <c r="A166" s="119" t="n">
        <v>143</v>
      </c>
      <c r="B166" s="109" t="s">
        <v>345</v>
      </c>
      <c r="C166" s="109" t="s">
        <v>530</v>
      </c>
      <c r="D166" s="109" t="s">
        <v>621</v>
      </c>
      <c r="E166" s="110" t="s">
        <v>622</v>
      </c>
      <c r="F166" s="111"/>
      <c r="G166" s="112" t="s">
        <v>353</v>
      </c>
      <c r="H166" s="127" t="s">
        <v>631</v>
      </c>
      <c r="I166" s="117" t="s">
        <v>632</v>
      </c>
      <c r="J166" s="128" t="n">
        <v>107</v>
      </c>
      <c r="K166" s="128" t="n">
        <v>27</v>
      </c>
      <c r="L166" s="128" t="n">
        <v>27</v>
      </c>
      <c r="M166" s="128" t="n">
        <v>27</v>
      </c>
      <c r="N166" s="128" t="n">
        <v>26</v>
      </c>
      <c r="O166" s="128" t="n">
        <v>107</v>
      </c>
      <c r="P166" s="113" t="s">
        <v>484</v>
      </c>
      <c r="Q166" s="114"/>
    </row>
    <row r="167" s="52" customFormat="true" ht="52" hidden="true" customHeight="false" outlineLevel="0" collapsed="false">
      <c r="A167" s="96" t="n">
        <v>144</v>
      </c>
      <c r="B167" s="97" t="s">
        <v>345</v>
      </c>
      <c r="C167" s="94" t="s">
        <v>530</v>
      </c>
      <c r="D167" s="155" t="s">
        <v>621</v>
      </c>
      <c r="E167" s="155" t="s">
        <v>622</v>
      </c>
      <c r="F167" s="22"/>
      <c r="G167" s="23" t="s">
        <v>110</v>
      </c>
      <c r="H167" s="155" t="s">
        <v>633</v>
      </c>
      <c r="I167" s="155" t="s">
        <v>634</v>
      </c>
      <c r="J167" s="161"/>
      <c r="K167" s="160"/>
      <c r="L167" s="160"/>
      <c r="M167" s="160"/>
      <c r="N167" s="160"/>
      <c r="O167" s="160"/>
      <c r="P167" s="85" t="s">
        <v>635</v>
      </c>
      <c r="Q167" s="148"/>
    </row>
    <row r="168" s="52" customFormat="true" ht="39.5" hidden="true" customHeight="false" outlineLevel="0" collapsed="false">
      <c r="A168" s="162" t="n">
        <v>145</v>
      </c>
      <c r="B168" s="163" t="s">
        <v>345</v>
      </c>
      <c r="C168" s="163" t="s">
        <v>530</v>
      </c>
      <c r="D168" s="163" t="s">
        <v>621</v>
      </c>
      <c r="E168" s="164" t="s">
        <v>622</v>
      </c>
      <c r="F168" s="165"/>
      <c r="G168" s="166" t="s">
        <v>353</v>
      </c>
      <c r="H168" s="167" t="s">
        <v>636</v>
      </c>
      <c r="I168" s="168" t="s">
        <v>637</v>
      </c>
      <c r="J168" s="169" t="s">
        <v>638</v>
      </c>
      <c r="K168" s="169" t="n">
        <v>0</v>
      </c>
      <c r="L168" s="169" t="n">
        <v>32</v>
      </c>
      <c r="M168" s="169" t="n">
        <v>0</v>
      </c>
      <c r="N168" s="169" t="n">
        <v>0</v>
      </c>
      <c r="O168" s="169" t="n">
        <v>32</v>
      </c>
      <c r="P168" s="170" t="s">
        <v>635</v>
      </c>
      <c r="Q168" s="171"/>
    </row>
    <row r="169" s="52" customFormat="true" ht="52" hidden="false" customHeight="false" outlineLevel="0" collapsed="false">
      <c r="A169" s="96" t="n">
        <v>146</v>
      </c>
      <c r="B169" s="97" t="s">
        <v>324</v>
      </c>
      <c r="C169" s="172" t="s">
        <v>325</v>
      </c>
      <c r="D169" s="155" t="s">
        <v>639</v>
      </c>
      <c r="E169" s="155" t="s">
        <v>331</v>
      </c>
      <c r="F169" s="22"/>
      <c r="G169" s="23" t="s">
        <v>20</v>
      </c>
      <c r="H169" s="173" t="s">
        <v>21</v>
      </c>
      <c r="I169" s="174" t="s">
        <v>640</v>
      </c>
      <c r="J169" s="161"/>
      <c r="K169" s="159"/>
      <c r="L169" s="159"/>
      <c r="M169" s="160"/>
      <c r="N169" s="160"/>
      <c r="O169" s="160"/>
      <c r="P169" s="85" t="s">
        <v>635</v>
      </c>
      <c r="Q169" s="148"/>
    </row>
    <row r="170" s="52" customFormat="true" ht="64.5" hidden="true" customHeight="false" outlineLevel="0" collapsed="false">
      <c r="A170" s="96" t="n">
        <v>147</v>
      </c>
      <c r="B170" s="97" t="s">
        <v>324</v>
      </c>
      <c r="C170" s="155" t="s">
        <v>325</v>
      </c>
      <c r="D170" s="155" t="s">
        <v>639</v>
      </c>
      <c r="E170" s="155" t="s">
        <v>331</v>
      </c>
      <c r="F170" s="22"/>
      <c r="G170" s="23" t="s">
        <v>25</v>
      </c>
      <c r="H170" s="157" t="s">
        <v>641</v>
      </c>
      <c r="I170" s="157" t="s">
        <v>642</v>
      </c>
      <c r="J170" s="161"/>
      <c r="K170" s="158"/>
      <c r="L170" s="158"/>
      <c r="M170" s="158"/>
      <c r="N170" s="158"/>
      <c r="O170" s="158"/>
      <c r="P170" s="85" t="s">
        <v>635</v>
      </c>
      <c r="Q170" s="148"/>
    </row>
    <row r="171" s="52" customFormat="true" ht="52" hidden="true" customHeight="false" outlineLevel="0" collapsed="false">
      <c r="A171" s="96" t="n">
        <v>148</v>
      </c>
      <c r="B171" s="97" t="s">
        <v>324</v>
      </c>
      <c r="C171" s="155" t="s">
        <v>325</v>
      </c>
      <c r="D171" s="155" t="s">
        <v>639</v>
      </c>
      <c r="E171" s="155" t="s">
        <v>331</v>
      </c>
      <c r="F171" s="22"/>
      <c r="G171" s="105" t="s">
        <v>34</v>
      </c>
      <c r="H171" s="175" t="s">
        <v>643</v>
      </c>
      <c r="I171" s="175" t="s">
        <v>644</v>
      </c>
      <c r="J171" s="161"/>
      <c r="K171" s="158"/>
      <c r="L171" s="158"/>
      <c r="M171" s="158"/>
      <c r="N171" s="158"/>
      <c r="O171" s="158"/>
      <c r="P171" s="85" t="s">
        <v>635</v>
      </c>
      <c r="Q171" s="148"/>
    </row>
    <row r="172" s="52" customFormat="true" ht="52" hidden="true" customHeight="false" outlineLevel="0" collapsed="false">
      <c r="A172" s="162" t="n">
        <v>149</v>
      </c>
      <c r="B172" s="163" t="s">
        <v>324</v>
      </c>
      <c r="C172" s="163" t="s">
        <v>325</v>
      </c>
      <c r="D172" s="163" t="s">
        <v>639</v>
      </c>
      <c r="E172" s="164" t="s">
        <v>331</v>
      </c>
      <c r="F172" s="165"/>
      <c r="G172" s="166" t="s">
        <v>353</v>
      </c>
      <c r="H172" s="106" t="s">
        <v>645</v>
      </c>
      <c r="I172" s="107" t="s">
        <v>646</v>
      </c>
      <c r="J172" s="169" t="s">
        <v>647</v>
      </c>
      <c r="K172" s="169" t="n">
        <v>0</v>
      </c>
      <c r="L172" s="169" t="n">
        <v>0</v>
      </c>
      <c r="M172" s="169" t="n">
        <v>46</v>
      </c>
      <c r="N172" s="169" t="n">
        <v>0</v>
      </c>
      <c r="O172" s="169" t="n">
        <v>46</v>
      </c>
      <c r="P172" s="170" t="s">
        <v>635</v>
      </c>
      <c r="Q172" s="171"/>
    </row>
    <row r="173" s="52" customFormat="true" ht="60" hidden="true" customHeight="true" outlineLevel="0" collapsed="false">
      <c r="A173" s="96" t="n">
        <v>150</v>
      </c>
      <c r="B173" s="97" t="s">
        <v>324</v>
      </c>
      <c r="C173" s="155" t="s">
        <v>325</v>
      </c>
      <c r="D173" s="155" t="s">
        <v>639</v>
      </c>
      <c r="E173" s="155" t="s">
        <v>331</v>
      </c>
      <c r="F173" s="22"/>
      <c r="G173" s="105" t="s">
        <v>31</v>
      </c>
      <c r="H173" s="175" t="s">
        <v>648</v>
      </c>
      <c r="I173" s="175" t="s">
        <v>649</v>
      </c>
      <c r="J173" s="161"/>
      <c r="K173" s="158"/>
      <c r="L173" s="158"/>
      <c r="M173" s="158"/>
      <c r="N173" s="158"/>
      <c r="O173" s="158"/>
      <c r="P173" s="85" t="s">
        <v>635</v>
      </c>
      <c r="Q173" s="148"/>
    </row>
    <row r="174" s="52" customFormat="true" ht="48" hidden="true" customHeight="false" outlineLevel="0" collapsed="false">
      <c r="A174" s="162" t="n">
        <v>151</v>
      </c>
      <c r="B174" s="163" t="s">
        <v>324</v>
      </c>
      <c r="C174" s="163" t="s">
        <v>325</v>
      </c>
      <c r="D174" s="163" t="s">
        <v>639</v>
      </c>
      <c r="E174" s="164" t="s">
        <v>331</v>
      </c>
      <c r="F174" s="165"/>
      <c r="G174" s="166" t="s">
        <v>353</v>
      </c>
      <c r="H174" s="106" t="s">
        <v>650</v>
      </c>
      <c r="I174" s="107" t="s">
        <v>651</v>
      </c>
      <c r="J174" s="169" t="s">
        <v>647</v>
      </c>
      <c r="K174" s="169" t="n">
        <v>0</v>
      </c>
      <c r="L174" s="169" t="n">
        <v>0</v>
      </c>
      <c r="M174" s="169" t="n">
        <v>0</v>
      </c>
      <c r="N174" s="169" t="n">
        <v>46</v>
      </c>
      <c r="O174" s="169" t="n">
        <v>46</v>
      </c>
      <c r="P174" s="170" t="s">
        <v>635</v>
      </c>
      <c r="Q174" s="171"/>
    </row>
    <row r="175" s="52" customFormat="true" ht="64.5" hidden="true" customHeight="false" outlineLevel="0" collapsed="false">
      <c r="A175" s="96" t="n">
        <v>152</v>
      </c>
      <c r="B175" s="97" t="s">
        <v>324</v>
      </c>
      <c r="C175" s="155" t="s">
        <v>325</v>
      </c>
      <c r="D175" s="155" t="s">
        <v>639</v>
      </c>
      <c r="E175" s="155" t="s">
        <v>331</v>
      </c>
      <c r="F175" s="22"/>
      <c r="G175" s="23" t="s">
        <v>37</v>
      </c>
      <c r="H175" s="157" t="s">
        <v>652</v>
      </c>
      <c r="I175" s="157" t="s">
        <v>653</v>
      </c>
      <c r="J175" s="176"/>
      <c r="K175" s="148"/>
      <c r="L175" s="148"/>
      <c r="M175" s="148"/>
      <c r="N175" s="148"/>
      <c r="O175" s="148"/>
      <c r="P175" s="85" t="s">
        <v>635</v>
      </c>
      <c r="Q175" s="148"/>
    </row>
    <row r="176" s="52" customFormat="true" ht="64.5" hidden="true" customHeight="false" outlineLevel="0" collapsed="false">
      <c r="A176" s="96" t="n">
        <v>153</v>
      </c>
      <c r="B176" s="97" t="s">
        <v>324</v>
      </c>
      <c r="C176" s="155" t="s">
        <v>325</v>
      </c>
      <c r="D176" s="155" t="s">
        <v>639</v>
      </c>
      <c r="E176" s="155" t="s">
        <v>331</v>
      </c>
      <c r="F176" s="22"/>
      <c r="G176" s="23" t="s">
        <v>40</v>
      </c>
      <c r="H176" s="155" t="s">
        <v>654</v>
      </c>
      <c r="I176" s="155" t="s">
        <v>655</v>
      </c>
      <c r="J176" s="176"/>
      <c r="K176" s="148"/>
      <c r="L176" s="148"/>
      <c r="M176" s="148"/>
      <c r="N176" s="148"/>
      <c r="O176" s="148"/>
      <c r="P176" s="85" t="s">
        <v>635</v>
      </c>
      <c r="Q176" s="148"/>
    </row>
    <row r="177" s="52" customFormat="true" ht="52" hidden="true" customHeight="false" outlineLevel="0" collapsed="false">
      <c r="A177" s="162" t="n">
        <v>154</v>
      </c>
      <c r="B177" s="163" t="s">
        <v>324</v>
      </c>
      <c r="C177" s="163" t="s">
        <v>325</v>
      </c>
      <c r="D177" s="163" t="s">
        <v>639</v>
      </c>
      <c r="E177" s="164" t="s">
        <v>331</v>
      </c>
      <c r="F177" s="165"/>
      <c r="G177" s="166" t="s">
        <v>353</v>
      </c>
      <c r="H177" s="167" t="s">
        <v>656</v>
      </c>
      <c r="I177" s="168" t="s">
        <v>657</v>
      </c>
      <c r="J177" s="169" t="s">
        <v>658</v>
      </c>
      <c r="K177" s="169" t="n">
        <v>0</v>
      </c>
      <c r="L177" s="169" t="n">
        <v>11</v>
      </c>
      <c r="M177" s="169" t="n">
        <v>6</v>
      </c>
      <c r="N177" s="169" t="n">
        <v>17</v>
      </c>
      <c r="O177" s="169" t="n">
        <v>17</v>
      </c>
      <c r="P177" s="170" t="s">
        <v>635</v>
      </c>
      <c r="Q177" s="171"/>
    </row>
    <row r="178" s="52" customFormat="true" ht="64.5" hidden="true" customHeight="false" outlineLevel="0" collapsed="false">
      <c r="A178" s="96" t="n">
        <v>155</v>
      </c>
      <c r="B178" s="97" t="s">
        <v>324</v>
      </c>
      <c r="C178" s="155" t="s">
        <v>325</v>
      </c>
      <c r="D178" s="155" t="s">
        <v>639</v>
      </c>
      <c r="E178" s="155" t="s">
        <v>331</v>
      </c>
      <c r="F178" s="22"/>
      <c r="G178" s="23" t="s">
        <v>43</v>
      </c>
      <c r="H178" s="155" t="s">
        <v>659</v>
      </c>
      <c r="I178" s="155" t="s">
        <v>660</v>
      </c>
      <c r="J178" s="176"/>
      <c r="K178" s="148"/>
      <c r="L178" s="148"/>
      <c r="M178" s="148"/>
      <c r="N178" s="148"/>
      <c r="O178" s="148"/>
      <c r="P178" s="85" t="s">
        <v>635</v>
      </c>
      <c r="Q178" s="148"/>
    </row>
    <row r="179" s="52" customFormat="true" ht="64.5" hidden="true" customHeight="false" outlineLevel="0" collapsed="false">
      <c r="A179" s="162" t="n">
        <v>156</v>
      </c>
      <c r="B179" s="163" t="s">
        <v>324</v>
      </c>
      <c r="C179" s="163" t="s">
        <v>325</v>
      </c>
      <c r="D179" s="163" t="s">
        <v>639</v>
      </c>
      <c r="E179" s="164" t="s">
        <v>331</v>
      </c>
      <c r="F179" s="165"/>
      <c r="G179" s="166" t="s">
        <v>353</v>
      </c>
      <c r="H179" s="167" t="s">
        <v>661</v>
      </c>
      <c r="I179" s="168" t="s">
        <v>662</v>
      </c>
      <c r="J179" s="169" t="s">
        <v>663</v>
      </c>
      <c r="K179" s="169" t="n">
        <v>35</v>
      </c>
      <c r="L179" s="169" t="n">
        <v>115</v>
      </c>
      <c r="M179" s="169" t="n">
        <v>126</v>
      </c>
      <c r="N179" s="169" t="n">
        <v>35</v>
      </c>
      <c r="O179" s="169" t="n">
        <v>311</v>
      </c>
      <c r="P179" s="170" t="s">
        <v>635</v>
      </c>
      <c r="Q179" s="171"/>
    </row>
    <row r="180" s="52" customFormat="true" ht="64.5" hidden="true" customHeight="false" outlineLevel="0" collapsed="false">
      <c r="A180" s="96" t="n">
        <v>157</v>
      </c>
      <c r="B180" s="97" t="s">
        <v>324</v>
      </c>
      <c r="C180" s="155" t="s">
        <v>325</v>
      </c>
      <c r="D180" s="155" t="s">
        <v>639</v>
      </c>
      <c r="E180" s="155" t="s">
        <v>331</v>
      </c>
      <c r="F180" s="22"/>
      <c r="G180" s="105" t="s">
        <v>46</v>
      </c>
      <c r="H180" s="175" t="s">
        <v>664</v>
      </c>
      <c r="I180" s="175" t="s">
        <v>665</v>
      </c>
      <c r="J180" s="176"/>
      <c r="K180" s="148"/>
      <c r="L180" s="148"/>
      <c r="M180" s="148"/>
      <c r="N180" s="148"/>
      <c r="O180" s="148"/>
      <c r="P180" s="85" t="s">
        <v>635</v>
      </c>
      <c r="Q180" s="148"/>
    </row>
    <row r="181" s="52" customFormat="true" ht="48" hidden="true" customHeight="false" outlineLevel="0" collapsed="false">
      <c r="A181" s="162" t="n">
        <v>158</v>
      </c>
      <c r="B181" s="163" t="s">
        <v>324</v>
      </c>
      <c r="C181" s="163" t="s">
        <v>325</v>
      </c>
      <c r="D181" s="163" t="s">
        <v>639</v>
      </c>
      <c r="E181" s="164" t="s">
        <v>331</v>
      </c>
      <c r="F181" s="165"/>
      <c r="G181" s="166" t="s">
        <v>353</v>
      </c>
      <c r="H181" s="106" t="s">
        <v>666</v>
      </c>
      <c r="I181" s="107" t="s">
        <v>667</v>
      </c>
      <c r="J181" s="169" t="s">
        <v>668</v>
      </c>
      <c r="K181" s="169" t="n">
        <v>0</v>
      </c>
      <c r="L181" s="169" t="n">
        <v>160</v>
      </c>
      <c r="M181" s="169" t="n">
        <v>160</v>
      </c>
      <c r="N181" s="169" t="n">
        <v>160</v>
      </c>
      <c r="O181" s="169" t="n">
        <v>160</v>
      </c>
      <c r="P181" s="170" t="s">
        <v>635</v>
      </c>
      <c r="Q181" s="171"/>
    </row>
    <row r="182" s="52" customFormat="true" ht="64.5" hidden="true" customHeight="false" outlineLevel="0" collapsed="false">
      <c r="A182" s="96" t="n">
        <v>159</v>
      </c>
      <c r="B182" s="97" t="s">
        <v>324</v>
      </c>
      <c r="C182" s="155" t="s">
        <v>325</v>
      </c>
      <c r="D182" s="155" t="s">
        <v>639</v>
      </c>
      <c r="E182" s="155" t="s">
        <v>331</v>
      </c>
      <c r="F182" s="22"/>
      <c r="G182" s="15" t="s">
        <v>49</v>
      </c>
      <c r="H182" s="157" t="s">
        <v>669</v>
      </c>
      <c r="I182" s="157" t="s">
        <v>670</v>
      </c>
      <c r="J182" s="176"/>
      <c r="K182" s="148"/>
      <c r="L182" s="148"/>
      <c r="M182" s="148"/>
      <c r="N182" s="148"/>
      <c r="O182" s="148"/>
      <c r="P182" s="85" t="s">
        <v>635</v>
      </c>
      <c r="Q182" s="148"/>
    </row>
    <row r="183" s="52" customFormat="true" ht="64.5" hidden="true" customHeight="false" outlineLevel="0" collapsed="false">
      <c r="A183" s="96" t="n">
        <v>160</v>
      </c>
      <c r="B183" s="97" t="s">
        <v>324</v>
      </c>
      <c r="C183" s="155" t="s">
        <v>325</v>
      </c>
      <c r="D183" s="155" t="s">
        <v>639</v>
      </c>
      <c r="E183" s="155" t="s">
        <v>331</v>
      </c>
      <c r="F183" s="22"/>
      <c r="G183" s="23" t="s">
        <v>52</v>
      </c>
      <c r="H183" s="155" t="s">
        <v>671</v>
      </c>
      <c r="I183" s="155" t="s">
        <v>672</v>
      </c>
      <c r="J183" s="176"/>
      <c r="K183" s="148"/>
      <c r="L183" s="158"/>
      <c r="M183" s="148"/>
      <c r="N183" s="148"/>
      <c r="O183" s="148"/>
      <c r="P183" s="85" t="s">
        <v>635</v>
      </c>
      <c r="Q183" s="148"/>
    </row>
    <row r="184" s="52" customFormat="true" ht="48" hidden="true" customHeight="false" outlineLevel="0" collapsed="false">
      <c r="A184" s="162" t="n">
        <v>161</v>
      </c>
      <c r="B184" s="163" t="s">
        <v>324</v>
      </c>
      <c r="C184" s="163" t="s">
        <v>325</v>
      </c>
      <c r="D184" s="163" t="s">
        <v>639</v>
      </c>
      <c r="E184" s="164" t="s">
        <v>331</v>
      </c>
      <c r="F184" s="165"/>
      <c r="G184" s="166" t="s">
        <v>353</v>
      </c>
      <c r="H184" s="167" t="s">
        <v>673</v>
      </c>
      <c r="I184" s="168" t="s">
        <v>674</v>
      </c>
      <c r="J184" s="169" t="s">
        <v>675</v>
      </c>
      <c r="K184" s="169" t="n">
        <v>2</v>
      </c>
      <c r="L184" s="169" t="n">
        <v>2</v>
      </c>
      <c r="M184" s="169" t="n">
        <v>2</v>
      </c>
      <c r="N184" s="169" t="n">
        <v>2</v>
      </c>
      <c r="O184" s="169" t="n">
        <v>2</v>
      </c>
      <c r="P184" s="170" t="s">
        <v>635</v>
      </c>
      <c r="Q184" s="171"/>
    </row>
    <row r="185" s="52" customFormat="true" ht="52" hidden="false" customHeight="false" outlineLevel="0" collapsed="false">
      <c r="A185" s="96" t="n">
        <v>162</v>
      </c>
      <c r="B185" s="97" t="s">
        <v>324</v>
      </c>
      <c r="C185" s="155" t="s">
        <v>325</v>
      </c>
      <c r="D185" s="155" t="s">
        <v>639</v>
      </c>
      <c r="E185" s="155" t="s">
        <v>676</v>
      </c>
      <c r="F185" s="22"/>
      <c r="G185" s="15" t="s">
        <v>20</v>
      </c>
      <c r="H185" s="173" t="s">
        <v>21</v>
      </c>
      <c r="I185" s="174" t="s">
        <v>640</v>
      </c>
      <c r="J185" s="176"/>
      <c r="K185" s="148"/>
      <c r="L185" s="148"/>
      <c r="M185" s="148"/>
      <c r="N185" s="148"/>
      <c r="O185" s="148"/>
      <c r="P185" s="85" t="s">
        <v>635</v>
      </c>
      <c r="Q185" s="148"/>
    </row>
    <row r="186" s="52" customFormat="true" ht="64.5" hidden="true" customHeight="false" outlineLevel="0" collapsed="false">
      <c r="A186" s="96" t="n">
        <v>163</v>
      </c>
      <c r="B186" s="97" t="s">
        <v>324</v>
      </c>
      <c r="C186" s="155" t="s">
        <v>325</v>
      </c>
      <c r="D186" s="155" t="s">
        <v>639</v>
      </c>
      <c r="E186" s="155" t="s">
        <v>676</v>
      </c>
      <c r="F186" s="22"/>
      <c r="G186" s="15" t="s">
        <v>25</v>
      </c>
      <c r="H186" s="157" t="s">
        <v>641</v>
      </c>
      <c r="I186" s="157" t="s">
        <v>642</v>
      </c>
      <c r="J186" s="176"/>
      <c r="K186" s="177"/>
      <c r="L186" s="177"/>
      <c r="M186" s="177"/>
      <c r="N186" s="177"/>
      <c r="O186" s="177"/>
      <c r="P186" s="85" t="s">
        <v>635</v>
      </c>
      <c r="Q186" s="148"/>
    </row>
    <row r="187" s="52" customFormat="true" ht="52" hidden="true" customHeight="false" outlineLevel="0" collapsed="false">
      <c r="A187" s="96" t="n">
        <v>164</v>
      </c>
      <c r="B187" s="97" t="s">
        <v>324</v>
      </c>
      <c r="C187" s="155" t="s">
        <v>325</v>
      </c>
      <c r="D187" s="155" t="s">
        <v>639</v>
      </c>
      <c r="E187" s="155" t="s">
        <v>676</v>
      </c>
      <c r="F187" s="22"/>
      <c r="G187" s="105" t="s">
        <v>34</v>
      </c>
      <c r="H187" s="175" t="s">
        <v>643</v>
      </c>
      <c r="I187" s="175" t="s">
        <v>644</v>
      </c>
      <c r="J187" s="176"/>
      <c r="K187" s="148"/>
      <c r="L187" s="148"/>
      <c r="M187" s="148"/>
      <c r="N187" s="148"/>
      <c r="O187" s="148"/>
      <c r="P187" s="178" t="s">
        <v>635</v>
      </c>
      <c r="Q187" s="148"/>
    </row>
    <row r="188" s="52" customFormat="true" ht="48" hidden="true" customHeight="false" outlineLevel="0" collapsed="false">
      <c r="A188" s="162" t="n">
        <v>165</v>
      </c>
      <c r="B188" s="163" t="s">
        <v>324</v>
      </c>
      <c r="C188" s="163" t="s">
        <v>325</v>
      </c>
      <c r="D188" s="163" t="s">
        <v>639</v>
      </c>
      <c r="E188" s="164" t="s">
        <v>676</v>
      </c>
      <c r="F188" s="165"/>
      <c r="G188" s="112" t="s">
        <v>353</v>
      </c>
      <c r="H188" s="106" t="s">
        <v>677</v>
      </c>
      <c r="I188" s="107" t="s">
        <v>678</v>
      </c>
      <c r="J188" s="169" t="s">
        <v>679</v>
      </c>
      <c r="K188" s="169" t="n">
        <v>0</v>
      </c>
      <c r="L188" s="169" t="n">
        <v>0</v>
      </c>
      <c r="M188" s="169" t="n">
        <v>46</v>
      </c>
      <c r="N188" s="169" t="n">
        <v>0</v>
      </c>
      <c r="O188" s="169" t="n">
        <v>46</v>
      </c>
      <c r="P188" s="170" t="s">
        <v>635</v>
      </c>
      <c r="Q188" s="171"/>
    </row>
    <row r="189" s="52" customFormat="true" ht="52" hidden="true" customHeight="false" outlineLevel="0" collapsed="false">
      <c r="A189" s="96" t="n">
        <v>166</v>
      </c>
      <c r="B189" s="97" t="s">
        <v>324</v>
      </c>
      <c r="C189" s="155" t="s">
        <v>325</v>
      </c>
      <c r="D189" s="155" t="s">
        <v>639</v>
      </c>
      <c r="E189" s="155" t="s">
        <v>676</v>
      </c>
      <c r="F189" s="22"/>
      <c r="G189" s="105" t="s">
        <v>31</v>
      </c>
      <c r="H189" s="175" t="s">
        <v>648</v>
      </c>
      <c r="I189" s="175" t="s">
        <v>649</v>
      </c>
      <c r="J189" s="176"/>
      <c r="K189" s="148"/>
      <c r="L189" s="148"/>
      <c r="M189" s="148"/>
      <c r="N189" s="148"/>
      <c r="O189" s="148"/>
      <c r="P189" s="178" t="s">
        <v>635</v>
      </c>
      <c r="Q189" s="148"/>
    </row>
    <row r="190" s="52" customFormat="true" ht="52" hidden="true" customHeight="false" outlineLevel="0" collapsed="false">
      <c r="A190" s="162" t="n">
        <v>167</v>
      </c>
      <c r="B190" s="163" t="s">
        <v>324</v>
      </c>
      <c r="C190" s="163" t="s">
        <v>325</v>
      </c>
      <c r="D190" s="163" t="s">
        <v>639</v>
      </c>
      <c r="E190" s="164" t="s">
        <v>676</v>
      </c>
      <c r="F190" s="165"/>
      <c r="G190" s="112" t="s">
        <v>353</v>
      </c>
      <c r="H190" s="106" t="s">
        <v>680</v>
      </c>
      <c r="I190" s="107" t="s">
        <v>681</v>
      </c>
      <c r="J190" s="169" t="s">
        <v>679</v>
      </c>
      <c r="K190" s="169" t="n">
        <v>0</v>
      </c>
      <c r="L190" s="169" t="n">
        <v>0</v>
      </c>
      <c r="M190" s="169" t="n">
        <v>0</v>
      </c>
      <c r="N190" s="169" t="n">
        <v>46</v>
      </c>
      <c r="O190" s="169" t="n">
        <v>46</v>
      </c>
      <c r="P190" s="170" t="s">
        <v>635</v>
      </c>
      <c r="Q190" s="171"/>
    </row>
    <row r="191" s="52" customFormat="true" ht="39.5" hidden="false" customHeight="false" outlineLevel="0" collapsed="false">
      <c r="A191" s="96" t="n">
        <v>168</v>
      </c>
      <c r="B191" s="97" t="s">
        <v>324</v>
      </c>
      <c r="C191" s="172" t="s">
        <v>339</v>
      </c>
      <c r="D191" s="179" t="s">
        <v>682</v>
      </c>
      <c r="E191" s="179" t="s">
        <v>683</v>
      </c>
      <c r="F191" s="22"/>
      <c r="G191" s="15" t="s">
        <v>263</v>
      </c>
      <c r="H191" s="180" t="s">
        <v>264</v>
      </c>
      <c r="I191" s="174" t="s">
        <v>347</v>
      </c>
      <c r="J191" s="176"/>
      <c r="K191" s="148"/>
      <c r="L191" s="148"/>
      <c r="M191" s="148"/>
      <c r="N191" s="148"/>
      <c r="O191" s="148"/>
      <c r="P191" s="181" t="s">
        <v>348</v>
      </c>
      <c r="Q191" s="148"/>
    </row>
    <row r="192" s="68" customFormat="true" ht="77" hidden="true" customHeight="false" outlineLevel="0" collapsed="false">
      <c r="A192" s="96" t="n">
        <v>169</v>
      </c>
      <c r="B192" s="97" t="s">
        <v>324</v>
      </c>
      <c r="C192" s="155" t="s">
        <v>339</v>
      </c>
      <c r="D192" s="179" t="s">
        <v>682</v>
      </c>
      <c r="E192" s="179" t="s">
        <v>683</v>
      </c>
      <c r="F192" s="8"/>
      <c r="G192" s="15" t="s">
        <v>282</v>
      </c>
      <c r="H192" s="157" t="s">
        <v>349</v>
      </c>
      <c r="I192" s="157" t="s">
        <v>350</v>
      </c>
      <c r="J192" s="182"/>
      <c r="K192" s="182"/>
      <c r="L192" s="182"/>
      <c r="M192" s="182"/>
      <c r="N192" s="182"/>
      <c r="O192" s="182"/>
      <c r="P192" s="181" t="s">
        <v>348</v>
      </c>
      <c r="Q192" s="182"/>
    </row>
    <row r="193" customFormat="false" ht="52" hidden="true" customHeight="false" outlineLevel="0" collapsed="false">
      <c r="A193" s="96" t="n">
        <v>170</v>
      </c>
      <c r="B193" s="97" t="s">
        <v>324</v>
      </c>
      <c r="C193" s="155" t="s">
        <v>339</v>
      </c>
      <c r="D193" s="179" t="s">
        <v>682</v>
      </c>
      <c r="E193" s="179" t="s">
        <v>683</v>
      </c>
      <c r="F193" s="22"/>
      <c r="G193" s="105" t="s">
        <v>288</v>
      </c>
      <c r="H193" s="175" t="s">
        <v>351</v>
      </c>
      <c r="I193" s="175" t="s">
        <v>352</v>
      </c>
      <c r="J193" s="183"/>
      <c r="K193" s="184"/>
      <c r="L193" s="184"/>
      <c r="M193" s="184"/>
      <c r="N193" s="184"/>
      <c r="O193" s="184"/>
      <c r="P193" s="181" t="s">
        <v>348</v>
      </c>
      <c r="Q193" s="184"/>
    </row>
    <row r="194" s="185" customFormat="true" ht="25" hidden="true" customHeight="false" outlineLevel="0" collapsed="false">
      <c r="A194" s="119" t="n">
        <v>171</v>
      </c>
      <c r="B194" s="109" t="s">
        <v>324</v>
      </c>
      <c r="C194" s="109" t="s">
        <v>339</v>
      </c>
      <c r="D194" s="109" t="s">
        <v>682</v>
      </c>
      <c r="E194" s="110" t="s">
        <v>683</v>
      </c>
      <c r="F194" s="111"/>
      <c r="G194" s="112" t="s">
        <v>353</v>
      </c>
      <c r="H194" s="106" t="s">
        <v>354</v>
      </c>
      <c r="I194" s="107" t="s">
        <v>355</v>
      </c>
      <c r="J194" s="95" t="s">
        <v>356</v>
      </c>
      <c r="K194" s="95" t="n">
        <v>626</v>
      </c>
      <c r="L194" s="95" t="n">
        <v>846</v>
      </c>
      <c r="M194" s="95" t="n">
        <v>483</v>
      </c>
      <c r="N194" s="95" t="n">
        <v>356</v>
      </c>
      <c r="O194" s="95" t="n">
        <f aca="false">SUM(K194:N194)</f>
        <v>2311</v>
      </c>
      <c r="P194" s="113" t="s">
        <v>348</v>
      </c>
      <c r="Q194" s="114"/>
    </row>
    <row r="195" customFormat="false" ht="39.5" hidden="false" customHeight="false" outlineLevel="0" collapsed="false">
      <c r="A195" s="96" t="n">
        <v>172</v>
      </c>
      <c r="B195" s="97" t="s">
        <v>324</v>
      </c>
      <c r="C195" s="155" t="s">
        <v>339</v>
      </c>
      <c r="D195" s="179" t="s">
        <v>682</v>
      </c>
      <c r="E195" s="179" t="s">
        <v>683</v>
      </c>
      <c r="F195" s="22"/>
      <c r="G195" s="15" t="s">
        <v>253</v>
      </c>
      <c r="H195" s="186" t="s">
        <v>254</v>
      </c>
      <c r="I195" s="174" t="s">
        <v>684</v>
      </c>
      <c r="J195" s="187"/>
      <c r="K195" s="184"/>
      <c r="L195" s="184"/>
      <c r="M195" s="184"/>
      <c r="N195" s="184"/>
      <c r="O195" s="184"/>
      <c r="P195" s="181" t="s">
        <v>348</v>
      </c>
      <c r="Q195" s="184"/>
    </row>
    <row r="196" customFormat="false" ht="52" hidden="true" customHeight="false" outlineLevel="0" collapsed="false">
      <c r="A196" s="96" t="n">
        <v>173</v>
      </c>
      <c r="B196" s="97" t="s">
        <v>324</v>
      </c>
      <c r="C196" s="155" t="s">
        <v>339</v>
      </c>
      <c r="D196" s="179" t="s">
        <v>682</v>
      </c>
      <c r="E196" s="179" t="s">
        <v>683</v>
      </c>
      <c r="F196" s="22"/>
      <c r="G196" s="15" t="s">
        <v>256</v>
      </c>
      <c r="H196" s="188" t="s">
        <v>685</v>
      </c>
      <c r="I196" s="188" t="s">
        <v>686</v>
      </c>
      <c r="J196" s="187"/>
      <c r="K196" s="184"/>
      <c r="L196" s="184"/>
      <c r="M196" s="184"/>
      <c r="N196" s="184"/>
      <c r="O196" s="184"/>
      <c r="P196" s="181" t="s">
        <v>348</v>
      </c>
      <c r="Q196" s="184"/>
    </row>
    <row r="197" customFormat="false" ht="27" hidden="true" customHeight="false" outlineLevel="0" collapsed="false">
      <c r="A197" s="96" t="n">
        <v>174</v>
      </c>
      <c r="B197" s="97" t="s">
        <v>324</v>
      </c>
      <c r="C197" s="155" t="s">
        <v>339</v>
      </c>
      <c r="D197" s="179" t="s">
        <v>682</v>
      </c>
      <c r="E197" s="179" t="s">
        <v>683</v>
      </c>
      <c r="F197" s="22"/>
      <c r="G197" s="23" t="s">
        <v>259</v>
      </c>
      <c r="H197" s="189" t="s">
        <v>687</v>
      </c>
      <c r="I197" s="189" t="s">
        <v>688</v>
      </c>
      <c r="J197" s="187"/>
      <c r="K197" s="184"/>
      <c r="L197" s="184"/>
      <c r="M197" s="184"/>
      <c r="N197" s="184"/>
      <c r="O197" s="184"/>
      <c r="P197" s="190" t="s">
        <v>348</v>
      </c>
      <c r="Q197" s="184"/>
    </row>
    <row r="198" s="185" customFormat="true" ht="52" hidden="true" customHeight="false" outlineLevel="0" collapsed="false">
      <c r="A198" s="119" t="n">
        <v>175</v>
      </c>
      <c r="B198" s="109" t="s">
        <v>324</v>
      </c>
      <c r="C198" s="109" t="s">
        <v>339</v>
      </c>
      <c r="D198" s="109" t="s">
        <v>682</v>
      </c>
      <c r="E198" s="110" t="s">
        <v>683</v>
      </c>
      <c r="F198" s="111"/>
      <c r="G198" s="112" t="s">
        <v>353</v>
      </c>
      <c r="H198" s="116" t="s">
        <v>689</v>
      </c>
      <c r="I198" s="117" t="s">
        <v>690</v>
      </c>
      <c r="J198" s="95" t="s">
        <v>691</v>
      </c>
      <c r="K198" s="95" t="n">
        <v>3</v>
      </c>
      <c r="L198" s="95" t="n">
        <v>3</v>
      </c>
      <c r="M198" s="95" t="n">
        <v>3</v>
      </c>
      <c r="N198" s="95" t="n">
        <v>3</v>
      </c>
      <c r="O198" s="95" t="n">
        <v>12</v>
      </c>
      <c r="P198" s="113" t="s">
        <v>348</v>
      </c>
      <c r="Q198" s="114"/>
    </row>
    <row r="199" customFormat="false" ht="64.5" hidden="false" customHeight="false" outlineLevel="0" collapsed="false">
      <c r="A199" s="96" t="n">
        <v>176</v>
      </c>
      <c r="B199" s="97" t="s">
        <v>324</v>
      </c>
      <c r="C199" s="191" t="s">
        <v>332</v>
      </c>
      <c r="D199" s="189" t="s">
        <v>692</v>
      </c>
      <c r="E199" s="189" t="s">
        <v>304</v>
      </c>
      <c r="F199" s="22"/>
      <c r="G199" s="15" t="s">
        <v>297</v>
      </c>
      <c r="H199" s="192" t="s">
        <v>298</v>
      </c>
      <c r="I199" s="193" t="s">
        <v>533</v>
      </c>
      <c r="J199" s="187"/>
      <c r="K199" s="184"/>
      <c r="L199" s="184"/>
      <c r="M199" s="184"/>
      <c r="N199" s="184"/>
      <c r="O199" s="184"/>
      <c r="P199" s="85" t="s">
        <v>371</v>
      </c>
      <c r="Q199" s="184"/>
    </row>
    <row r="200" customFormat="false" ht="102" hidden="true" customHeight="false" outlineLevel="0" collapsed="false">
      <c r="A200" s="96" t="n">
        <v>177</v>
      </c>
      <c r="B200" s="97" t="s">
        <v>324</v>
      </c>
      <c r="C200" s="189" t="s">
        <v>332</v>
      </c>
      <c r="D200" s="189" t="s">
        <v>692</v>
      </c>
      <c r="E200" s="189" t="s">
        <v>304</v>
      </c>
      <c r="F200" s="22"/>
      <c r="G200" s="15" t="s">
        <v>314</v>
      </c>
      <c r="H200" s="188" t="s">
        <v>461</v>
      </c>
      <c r="I200" s="188" t="s">
        <v>462</v>
      </c>
      <c r="J200" s="187"/>
      <c r="K200" s="184"/>
      <c r="L200" s="184"/>
      <c r="M200" s="184"/>
      <c r="N200" s="184"/>
      <c r="O200" s="184"/>
      <c r="P200" s="85" t="s">
        <v>371</v>
      </c>
      <c r="Q200" s="184"/>
    </row>
    <row r="201" customFormat="false" ht="89.5" hidden="true" customHeight="false" outlineLevel="0" collapsed="false">
      <c r="A201" s="96" t="n">
        <v>178</v>
      </c>
      <c r="B201" s="97" t="s">
        <v>324</v>
      </c>
      <c r="C201" s="189" t="s">
        <v>332</v>
      </c>
      <c r="D201" s="189" t="s">
        <v>692</v>
      </c>
      <c r="E201" s="189" t="s">
        <v>304</v>
      </c>
      <c r="F201" s="22"/>
      <c r="G201" s="105" t="s">
        <v>317</v>
      </c>
      <c r="H201" s="194" t="s">
        <v>463</v>
      </c>
      <c r="I201" s="194" t="s">
        <v>464</v>
      </c>
      <c r="J201" s="183"/>
      <c r="K201" s="184"/>
      <c r="L201" s="184"/>
      <c r="M201" s="184"/>
      <c r="N201" s="184"/>
      <c r="O201" s="184"/>
      <c r="P201" s="85" t="s">
        <v>371</v>
      </c>
      <c r="Q201" s="184"/>
    </row>
    <row r="202" s="185" customFormat="true" ht="48" hidden="true" customHeight="false" outlineLevel="0" collapsed="false">
      <c r="A202" s="119" t="n">
        <v>179</v>
      </c>
      <c r="B202" s="109" t="s">
        <v>324</v>
      </c>
      <c r="C202" s="109" t="s">
        <v>332</v>
      </c>
      <c r="D202" s="109" t="s">
        <v>692</v>
      </c>
      <c r="E202" s="110" t="s">
        <v>304</v>
      </c>
      <c r="F202" s="120"/>
      <c r="G202" s="112" t="s">
        <v>353</v>
      </c>
      <c r="H202" s="106" t="s">
        <v>693</v>
      </c>
      <c r="I202" s="107" t="s">
        <v>694</v>
      </c>
      <c r="J202" s="95" t="s">
        <v>374</v>
      </c>
      <c r="K202" s="95" t="n">
        <v>36</v>
      </c>
      <c r="L202" s="95" t="n">
        <v>54</v>
      </c>
      <c r="M202" s="95" t="n">
        <v>54</v>
      </c>
      <c r="N202" s="95" t="n">
        <v>36</v>
      </c>
      <c r="O202" s="95" t="n">
        <f aca="false">SUBTOTAL(9,K202:N202)</f>
        <v>0</v>
      </c>
      <c r="P202" s="113" t="s">
        <v>371</v>
      </c>
      <c r="Q202" s="114"/>
    </row>
    <row r="203" customFormat="false" ht="77" hidden="true" customHeight="false" outlineLevel="0" collapsed="false">
      <c r="A203" s="96" t="n">
        <v>180</v>
      </c>
      <c r="B203" s="97" t="s">
        <v>324</v>
      </c>
      <c r="C203" s="189" t="s">
        <v>332</v>
      </c>
      <c r="D203" s="189" t="s">
        <v>692</v>
      </c>
      <c r="E203" s="189" t="s">
        <v>304</v>
      </c>
      <c r="F203" s="22"/>
      <c r="G203" s="105" t="s">
        <v>320</v>
      </c>
      <c r="H203" s="194" t="s">
        <v>467</v>
      </c>
      <c r="I203" s="194" t="s">
        <v>468</v>
      </c>
      <c r="J203" s="187"/>
      <c r="K203" s="184"/>
      <c r="L203" s="184"/>
      <c r="M203" s="184"/>
      <c r="N203" s="184"/>
      <c r="O203" s="184"/>
      <c r="P203" s="85" t="s">
        <v>371</v>
      </c>
      <c r="Q203" s="184"/>
    </row>
    <row r="204" s="185" customFormat="true" ht="48" hidden="true" customHeight="false" outlineLevel="0" collapsed="false">
      <c r="A204" s="119" t="n">
        <v>181</v>
      </c>
      <c r="B204" s="109" t="s">
        <v>324</v>
      </c>
      <c r="C204" s="109" t="s">
        <v>332</v>
      </c>
      <c r="D204" s="109" t="s">
        <v>692</v>
      </c>
      <c r="E204" s="110" t="s">
        <v>304</v>
      </c>
      <c r="F204" s="120"/>
      <c r="G204" s="112" t="s">
        <v>353</v>
      </c>
      <c r="H204" s="106" t="s">
        <v>695</v>
      </c>
      <c r="I204" s="107" t="s">
        <v>696</v>
      </c>
      <c r="J204" s="95" t="s">
        <v>374</v>
      </c>
      <c r="K204" s="95" t="n">
        <v>36</v>
      </c>
      <c r="L204" s="95" t="n">
        <v>54</v>
      </c>
      <c r="M204" s="95" t="n">
        <v>54</v>
      </c>
      <c r="N204" s="95" t="n">
        <v>36</v>
      </c>
      <c r="O204" s="95" t="n">
        <f aca="false">SUM(K204:N204)</f>
        <v>180</v>
      </c>
      <c r="P204" s="113" t="s">
        <v>371</v>
      </c>
      <c r="Q204" s="114"/>
    </row>
    <row r="205" customFormat="false" ht="77" hidden="false" customHeight="false" outlineLevel="0" collapsed="false">
      <c r="A205" s="96" t="n">
        <v>182</v>
      </c>
      <c r="B205" s="97" t="s">
        <v>324</v>
      </c>
      <c r="C205" s="189" t="s">
        <v>332</v>
      </c>
      <c r="D205" s="189" t="s">
        <v>697</v>
      </c>
      <c r="E205" s="189" t="s">
        <v>56</v>
      </c>
      <c r="F205" s="22"/>
      <c r="G205" s="15" t="s">
        <v>57</v>
      </c>
      <c r="H205" s="193" t="s">
        <v>58</v>
      </c>
      <c r="I205" s="193" t="s">
        <v>698</v>
      </c>
      <c r="J205" s="187"/>
      <c r="K205" s="184"/>
      <c r="L205" s="184"/>
      <c r="M205" s="184"/>
      <c r="N205" s="184"/>
      <c r="O205" s="184"/>
      <c r="P205" s="195" t="s">
        <v>539</v>
      </c>
      <c r="Q205" s="184"/>
    </row>
    <row r="206" customFormat="false" ht="77" hidden="true" customHeight="false" outlineLevel="0" collapsed="false">
      <c r="A206" s="96" t="n">
        <v>183</v>
      </c>
      <c r="B206" s="97" t="s">
        <v>324</v>
      </c>
      <c r="C206" s="189" t="s">
        <v>332</v>
      </c>
      <c r="D206" s="189" t="s">
        <v>697</v>
      </c>
      <c r="E206" s="189" t="s">
        <v>56</v>
      </c>
      <c r="F206" s="22"/>
      <c r="G206" s="15" t="s">
        <v>69</v>
      </c>
      <c r="H206" s="188" t="s">
        <v>699</v>
      </c>
      <c r="I206" s="188" t="s">
        <v>700</v>
      </c>
      <c r="J206" s="187"/>
      <c r="K206" s="184"/>
      <c r="L206" s="184"/>
      <c r="M206" s="184"/>
      <c r="N206" s="184"/>
      <c r="O206" s="184"/>
      <c r="P206" s="195" t="s">
        <v>539</v>
      </c>
      <c r="Q206" s="184"/>
    </row>
    <row r="207" customFormat="false" ht="77" hidden="true" customHeight="false" outlineLevel="0" collapsed="false">
      <c r="A207" s="96" t="n">
        <v>184</v>
      </c>
      <c r="B207" s="97" t="s">
        <v>324</v>
      </c>
      <c r="C207" s="189" t="s">
        <v>332</v>
      </c>
      <c r="D207" s="189" t="s">
        <v>697</v>
      </c>
      <c r="E207" s="189" t="s">
        <v>56</v>
      </c>
      <c r="F207" s="22"/>
      <c r="G207" s="23" t="s">
        <v>81</v>
      </c>
      <c r="H207" s="189" t="s">
        <v>701</v>
      </c>
      <c r="I207" s="189" t="s">
        <v>702</v>
      </c>
      <c r="J207" s="183"/>
      <c r="K207" s="184"/>
      <c r="L207" s="184"/>
      <c r="M207" s="184"/>
      <c r="N207" s="184"/>
      <c r="O207" s="184"/>
      <c r="P207" s="195" t="s">
        <v>539</v>
      </c>
      <c r="Q207" s="184"/>
    </row>
    <row r="208" s="185" customFormat="true" ht="59.5" hidden="true" customHeight="false" outlineLevel="0" collapsed="false">
      <c r="A208" s="119" t="n">
        <v>185</v>
      </c>
      <c r="B208" s="109" t="s">
        <v>324</v>
      </c>
      <c r="C208" s="109" t="s">
        <v>332</v>
      </c>
      <c r="D208" s="109" t="s">
        <v>697</v>
      </c>
      <c r="E208" s="110" t="s">
        <v>56</v>
      </c>
      <c r="F208" s="111"/>
      <c r="G208" s="112" t="s">
        <v>353</v>
      </c>
      <c r="H208" s="116" t="s">
        <v>703</v>
      </c>
      <c r="I208" s="117" t="s">
        <v>704</v>
      </c>
      <c r="J208" s="95" t="n">
        <v>12</v>
      </c>
      <c r="K208" s="95" t="n">
        <v>3</v>
      </c>
      <c r="L208" s="95" t="n">
        <v>3</v>
      </c>
      <c r="M208" s="95" t="n">
        <v>3</v>
      </c>
      <c r="N208" s="95" t="n">
        <v>3</v>
      </c>
      <c r="O208" s="95" t="n">
        <f aca="false">K208+L208+M208+N208</f>
        <v>12</v>
      </c>
      <c r="P208" s="114" t="s">
        <v>539</v>
      </c>
      <c r="Q208" s="114" t="s">
        <v>539</v>
      </c>
    </row>
    <row r="209" customFormat="false" ht="77" hidden="true" customHeight="false" outlineLevel="0" collapsed="false">
      <c r="A209" s="96" t="n">
        <v>186</v>
      </c>
      <c r="B209" s="97" t="s">
        <v>324</v>
      </c>
      <c r="C209" s="189" t="s">
        <v>332</v>
      </c>
      <c r="D209" s="189" t="s">
        <v>697</v>
      </c>
      <c r="E209" s="189" t="s">
        <v>56</v>
      </c>
      <c r="F209" s="22"/>
      <c r="G209" s="23" t="s">
        <v>72</v>
      </c>
      <c r="H209" s="189" t="s">
        <v>705</v>
      </c>
      <c r="I209" s="189" t="s">
        <v>706</v>
      </c>
      <c r="J209" s="187"/>
      <c r="K209" s="184"/>
      <c r="L209" s="184"/>
      <c r="M209" s="184"/>
      <c r="N209" s="184"/>
      <c r="O209" s="184"/>
      <c r="P209" s="195" t="s">
        <v>539</v>
      </c>
      <c r="Q209" s="184"/>
    </row>
    <row r="210" s="185" customFormat="true" ht="59.5" hidden="true" customHeight="false" outlineLevel="0" collapsed="false">
      <c r="A210" s="119" t="n">
        <v>187</v>
      </c>
      <c r="B210" s="109" t="s">
        <v>324</v>
      </c>
      <c r="C210" s="109" t="s">
        <v>332</v>
      </c>
      <c r="D210" s="109" t="s">
        <v>697</v>
      </c>
      <c r="E210" s="110" t="s">
        <v>56</v>
      </c>
      <c r="F210" s="111"/>
      <c r="G210" s="112" t="s">
        <v>353</v>
      </c>
      <c r="H210" s="116" t="s">
        <v>707</v>
      </c>
      <c r="I210" s="117" t="s">
        <v>708</v>
      </c>
      <c r="J210" s="95" t="n">
        <v>100</v>
      </c>
      <c r="K210" s="95" t="n">
        <v>25</v>
      </c>
      <c r="L210" s="95" t="n">
        <v>25</v>
      </c>
      <c r="M210" s="95" t="n">
        <v>25</v>
      </c>
      <c r="N210" s="95" t="n">
        <v>25</v>
      </c>
      <c r="O210" s="95" t="n">
        <f aca="false">K210+L210+M210+N210</f>
        <v>100</v>
      </c>
      <c r="P210" s="114" t="s">
        <v>539</v>
      </c>
      <c r="Q210" s="114" t="s">
        <v>539</v>
      </c>
    </row>
    <row r="211" customFormat="false" ht="77" hidden="true" customHeight="false" outlineLevel="0" collapsed="false">
      <c r="A211" s="96" t="n">
        <v>188</v>
      </c>
      <c r="B211" s="97" t="s">
        <v>324</v>
      </c>
      <c r="C211" s="189" t="s">
        <v>332</v>
      </c>
      <c r="D211" s="189" t="s">
        <v>697</v>
      </c>
      <c r="E211" s="189" t="s">
        <v>56</v>
      </c>
      <c r="F211" s="22"/>
      <c r="G211" s="23" t="s">
        <v>75</v>
      </c>
      <c r="H211" s="189" t="s">
        <v>709</v>
      </c>
      <c r="I211" s="189" t="s">
        <v>710</v>
      </c>
      <c r="J211" s="187"/>
      <c r="K211" s="184"/>
      <c r="L211" s="184"/>
      <c r="M211" s="184"/>
      <c r="N211" s="184"/>
      <c r="O211" s="184"/>
      <c r="P211" s="195" t="s">
        <v>539</v>
      </c>
      <c r="Q211" s="184"/>
    </row>
    <row r="212" s="185" customFormat="true" ht="59.5" hidden="true" customHeight="false" outlineLevel="0" collapsed="false">
      <c r="A212" s="119" t="n">
        <v>189</v>
      </c>
      <c r="B212" s="109" t="s">
        <v>324</v>
      </c>
      <c r="C212" s="109" t="s">
        <v>332</v>
      </c>
      <c r="D212" s="109" t="s">
        <v>697</v>
      </c>
      <c r="E212" s="110" t="s">
        <v>56</v>
      </c>
      <c r="F212" s="111"/>
      <c r="G212" s="112" t="s">
        <v>353</v>
      </c>
      <c r="H212" s="116" t="s">
        <v>711</v>
      </c>
      <c r="I212" s="117" t="s">
        <v>712</v>
      </c>
      <c r="J212" s="95" t="n">
        <v>24</v>
      </c>
      <c r="K212" s="95" t="n">
        <v>6</v>
      </c>
      <c r="L212" s="95" t="n">
        <v>6</v>
      </c>
      <c r="M212" s="95" t="n">
        <v>6</v>
      </c>
      <c r="N212" s="95" t="n">
        <v>6</v>
      </c>
      <c r="O212" s="95" t="n">
        <f aca="false">K212+L212+M212+N212</f>
        <v>24</v>
      </c>
      <c r="P212" s="114" t="s">
        <v>539</v>
      </c>
      <c r="Q212" s="114" t="s">
        <v>539</v>
      </c>
    </row>
    <row r="213" customFormat="false" ht="77" hidden="true" customHeight="false" outlineLevel="0" collapsed="false">
      <c r="A213" s="96" t="n">
        <v>190</v>
      </c>
      <c r="B213" s="97" t="s">
        <v>324</v>
      </c>
      <c r="C213" s="189" t="s">
        <v>332</v>
      </c>
      <c r="D213" s="189" t="s">
        <v>697</v>
      </c>
      <c r="E213" s="189" t="s">
        <v>56</v>
      </c>
      <c r="F213" s="22"/>
      <c r="G213" s="23" t="s">
        <v>78</v>
      </c>
      <c r="H213" s="189" t="s">
        <v>713</v>
      </c>
      <c r="I213" s="189" t="s">
        <v>714</v>
      </c>
      <c r="J213" s="187"/>
      <c r="K213" s="184"/>
      <c r="L213" s="184"/>
      <c r="M213" s="184"/>
      <c r="N213" s="184"/>
      <c r="O213" s="184"/>
      <c r="P213" s="195" t="s">
        <v>539</v>
      </c>
      <c r="Q213" s="184"/>
    </row>
    <row r="214" s="185" customFormat="true" ht="59.5" hidden="true" customHeight="false" outlineLevel="0" collapsed="false">
      <c r="A214" s="119" t="n">
        <v>191</v>
      </c>
      <c r="B214" s="109" t="s">
        <v>324</v>
      </c>
      <c r="C214" s="109" t="s">
        <v>332</v>
      </c>
      <c r="D214" s="109" t="s">
        <v>697</v>
      </c>
      <c r="E214" s="110" t="s">
        <v>56</v>
      </c>
      <c r="F214" s="111"/>
      <c r="G214" s="112" t="s">
        <v>353</v>
      </c>
      <c r="H214" s="116" t="s">
        <v>715</v>
      </c>
      <c r="I214" s="117" t="s">
        <v>716</v>
      </c>
      <c r="J214" s="95" t="n">
        <v>24</v>
      </c>
      <c r="K214" s="95" t="n">
        <v>6</v>
      </c>
      <c r="L214" s="95" t="n">
        <v>6</v>
      </c>
      <c r="M214" s="95" t="n">
        <v>6</v>
      </c>
      <c r="N214" s="95" t="n">
        <v>6</v>
      </c>
      <c r="O214" s="95" t="n">
        <f aca="false">K214+L214+M214+N214</f>
        <v>24</v>
      </c>
      <c r="P214" s="114" t="s">
        <v>539</v>
      </c>
      <c r="Q214" s="114" t="s">
        <v>539</v>
      </c>
    </row>
    <row r="215" customFormat="false" ht="77" hidden="true" customHeight="false" outlineLevel="0" collapsed="false">
      <c r="A215" s="96" t="n">
        <v>192</v>
      </c>
      <c r="B215" s="97" t="s">
        <v>324</v>
      </c>
      <c r="C215" s="189" t="s">
        <v>332</v>
      </c>
      <c r="D215" s="189" t="s">
        <v>697</v>
      </c>
      <c r="E215" s="189" t="s">
        <v>56</v>
      </c>
      <c r="F215" s="22"/>
      <c r="G215" s="23" t="s">
        <v>84</v>
      </c>
      <c r="H215" s="189" t="s">
        <v>717</v>
      </c>
      <c r="I215" s="189" t="s">
        <v>718</v>
      </c>
      <c r="J215" s="183"/>
      <c r="K215" s="184"/>
      <c r="L215" s="184"/>
      <c r="M215" s="184"/>
      <c r="N215" s="184"/>
      <c r="O215" s="184"/>
      <c r="P215" s="195" t="s">
        <v>539</v>
      </c>
      <c r="Q215" s="184"/>
    </row>
    <row r="216" s="185" customFormat="true" ht="59.5" hidden="true" customHeight="false" outlineLevel="0" collapsed="false">
      <c r="A216" s="119" t="n">
        <v>193</v>
      </c>
      <c r="B216" s="109" t="s">
        <v>324</v>
      </c>
      <c r="C216" s="109" t="s">
        <v>332</v>
      </c>
      <c r="D216" s="109" t="s">
        <v>697</v>
      </c>
      <c r="E216" s="110" t="s">
        <v>56</v>
      </c>
      <c r="F216" s="111"/>
      <c r="G216" s="112" t="s">
        <v>353</v>
      </c>
      <c r="H216" s="116" t="s">
        <v>719</v>
      </c>
      <c r="I216" s="117" t="s">
        <v>720</v>
      </c>
      <c r="J216" s="95" t="n">
        <v>50</v>
      </c>
      <c r="K216" s="95" t="n">
        <v>13</v>
      </c>
      <c r="L216" s="95" t="n">
        <v>13</v>
      </c>
      <c r="M216" s="95" t="n">
        <v>12</v>
      </c>
      <c r="N216" s="95" t="n">
        <v>12</v>
      </c>
      <c r="O216" s="95" t="n">
        <f aca="false">K216+L216+M216+N216</f>
        <v>50</v>
      </c>
      <c r="P216" s="114" t="s">
        <v>539</v>
      </c>
      <c r="Q216" s="114" t="s">
        <v>539</v>
      </c>
    </row>
    <row r="217" customFormat="false" ht="77" hidden="true" customHeight="false" outlineLevel="0" collapsed="false">
      <c r="A217" s="96" t="n">
        <v>194</v>
      </c>
      <c r="B217" s="97" t="s">
        <v>324</v>
      </c>
      <c r="C217" s="189" t="s">
        <v>332</v>
      </c>
      <c r="D217" s="189" t="s">
        <v>697</v>
      </c>
      <c r="E217" s="189" t="s">
        <v>56</v>
      </c>
      <c r="F217" s="22"/>
      <c r="G217" s="23" t="s">
        <v>87</v>
      </c>
      <c r="H217" s="189" t="s">
        <v>721</v>
      </c>
      <c r="I217" s="189" t="s">
        <v>722</v>
      </c>
      <c r="J217" s="187"/>
      <c r="K217" s="184"/>
      <c r="L217" s="184"/>
      <c r="M217" s="184"/>
      <c r="N217" s="184"/>
      <c r="O217" s="184"/>
      <c r="P217" s="195" t="s">
        <v>539</v>
      </c>
      <c r="Q217" s="184"/>
    </row>
    <row r="218" s="185" customFormat="true" ht="59.5" hidden="true" customHeight="false" outlineLevel="0" collapsed="false">
      <c r="A218" s="119" t="n">
        <v>195</v>
      </c>
      <c r="B218" s="109" t="s">
        <v>324</v>
      </c>
      <c r="C218" s="109" t="s">
        <v>332</v>
      </c>
      <c r="D218" s="109" t="s">
        <v>697</v>
      </c>
      <c r="E218" s="110" t="s">
        <v>56</v>
      </c>
      <c r="F218" s="111"/>
      <c r="G218" s="112" t="s">
        <v>353</v>
      </c>
      <c r="H218" s="116" t="s">
        <v>723</v>
      </c>
      <c r="I218" s="117" t="s">
        <v>724</v>
      </c>
      <c r="J218" s="95" t="n">
        <v>150</v>
      </c>
      <c r="K218" s="95" t="n">
        <v>38</v>
      </c>
      <c r="L218" s="95" t="n">
        <v>38</v>
      </c>
      <c r="M218" s="95" t="n">
        <v>37</v>
      </c>
      <c r="N218" s="95" t="n">
        <v>37</v>
      </c>
      <c r="O218" s="95" t="n">
        <f aca="false">K218+L218+M218+N218</f>
        <v>150</v>
      </c>
      <c r="P218" s="114" t="s">
        <v>539</v>
      </c>
      <c r="Q218" s="114" t="s">
        <v>539</v>
      </c>
    </row>
    <row r="219" customFormat="false" ht="77" hidden="true" customHeight="false" outlineLevel="0" collapsed="false">
      <c r="A219" s="96" t="n">
        <v>196</v>
      </c>
      <c r="B219" s="97" t="s">
        <v>324</v>
      </c>
      <c r="C219" s="189" t="s">
        <v>332</v>
      </c>
      <c r="D219" s="189" t="s">
        <v>697</v>
      </c>
      <c r="E219" s="189" t="s">
        <v>56</v>
      </c>
      <c r="F219" s="22"/>
      <c r="G219" s="23" t="s">
        <v>90</v>
      </c>
      <c r="H219" s="189" t="s">
        <v>725</v>
      </c>
      <c r="I219" s="189" t="s">
        <v>726</v>
      </c>
      <c r="J219" s="187"/>
      <c r="K219" s="184"/>
      <c r="L219" s="184"/>
      <c r="M219" s="184"/>
      <c r="N219" s="184"/>
      <c r="O219" s="184"/>
      <c r="P219" s="195" t="s">
        <v>539</v>
      </c>
      <c r="Q219" s="184"/>
    </row>
    <row r="220" s="185" customFormat="true" ht="59.5" hidden="true" customHeight="false" outlineLevel="0" collapsed="false">
      <c r="A220" s="119" t="n">
        <v>197</v>
      </c>
      <c r="B220" s="109" t="s">
        <v>324</v>
      </c>
      <c r="C220" s="109" t="s">
        <v>332</v>
      </c>
      <c r="D220" s="109" t="s">
        <v>697</v>
      </c>
      <c r="E220" s="110" t="s">
        <v>56</v>
      </c>
      <c r="F220" s="111"/>
      <c r="G220" s="112" t="s">
        <v>353</v>
      </c>
      <c r="H220" s="116" t="s">
        <v>727</v>
      </c>
      <c r="I220" s="117" t="s">
        <v>728</v>
      </c>
      <c r="J220" s="95" t="n">
        <v>100</v>
      </c>
      <c r="K220" s="95" t="n">
        <v>25</v>
      </c>
      <c r="L220" s="95" t="n">
        <v>25</v>
      </c>
      <c r="M220" s="95" t="n">
        <v>25</v>
      </c>
      <c r="N220" s="95" t="n">
        <v>25</v>
      </c>
      <c r="O220" s="95" t="n">
        <f aca="false">K220+L220+M220+N220</f>
        <v>100</v>
      </c>
      <c r="P220" s="114" t="s">
        <v>539</v>
      </c>
      <c r="Q220" s="114" t="s">
        <v>539</v>
      </c>
    </row>
    <row r="221" customFormat="false" ht="77" hidden="true" customHeight="false" outlineLevel="0" collapsed="false">
      <c r="A221" s="96" t="n">
        <v>198</v>
      </c>
      <c r="B221" s="97" t="s">
        <v>324</v>
      </c>
      <c r="C221" s="189" t="s">
        <v>332</v>
      </c>
      <c r="D221" s="189" t="s">
        <v>697</v>
      </c>
      <c r="E221" s="189" t="s">
        <v>56</v>
      </c>
      <c r="F221" s="22"/>
      <c r="G221" s="156" t="s">
        <v>60</v>
      </c>
      <c r="H221" s="188" t="s">
        <v>729</v>
      </c>
      <c r="I221" s="188" t="s">
        <v>730</v>
      </c>
      <c r="J221" s="187"/>
      <c r="K221" s="184"/>
      <c r="L221" s="184"/>
      <c r="M221" s="184"/>
      <c r="N221" s="184"/>
      <c r="O221" s="184"/>
      <c r="P221" s="195" t="s">
        <v>484</v>
      </c>
      <c r="Q221" s="184"/>
    </row>
    <row r="222" customFormat="false" ht="77" hidden="true" customHeight="false" outlineLevel="0" collapsed="false">
      <c r="A222" s="96" t="n">
        <v>199</v>
      </c>
      <c r="B222" s="97" t="s">
        <v>324</v>
      </c>
      <c r="C222" s="189" t="s">
        <v>332</v>
      </c>
      <c r="D222" s="189" t="s">
        <v>697</v>
      </c>
      <c r="E222" s="189" t="s">
        <v>56</v>
      </c>
      <c r="F222" s="22"/>
      <c r="G222" s="23" t="s">
        <v>63</v>
      </c>
      <c r="H222" s="189" t="s">
        <v>731</v>
      </c>
      <c r="I222" s="189" t="s">
        <v>732</v>
      </c>
      <c r="J222" s="183"/>
      <c r="K222" s="184"/>
      <c r="L222" s="184"/>
      <c r="M222" s="184"/>
      <c r="N222" s="184"/>
      <c r="O222" s="184"/>
      <c r="P222" s="195" t="s">
        <v>484</v>
      </c>
      <c r="Q222" s="184"/>
    </row>
    <row r="223" s="185" customFormat="true" ht="64.5" hidden="true" customHeight="false" outlineLevel="0" collapsed="false">
      <c r="A223" s="119" t="n">
        <v>200</v>
      </c>
      <c r="B223" s="109" t="s">
        <v>324</v>
      </c>
      <c r="C223" s="109" t="s">
        <v>332</v>
      </c>
      <c r="D223" s="109" t="s">
        <v>697</v>
      </c>
      <c r="E223" s="110" t="s">
        <v>56</v>
      </c>
      <c r="F223" s="111"/>
      <c r="G223" s="112" t="s">
        <v>353</v>
      </c>
      <c r="H223" s="127" t="s">
        <v>733</v>
      </c>
      <c r="I223" s="117" t="s">
        <v>734</v>
      </c>
      <c r="J223" s="128" t="n">
        <v>1</v>
      </c>
      <c r="K223" s="128" t="n">
        <v>0</v>
      </c>
      <c r="L223" s="128" t="n">
        <v>0</v>
      </c>
      <c r="M223" s="128" t="n">
        <v>1</v>
      </c>
      <c r="N223" s="128" t="n">
        <v>1</v>
      </c>
      <c r="O223" s="128" t="n">
        <v>1</v>
      </c>
      <c r="P223" s="113" t="s">
        <v>484</v>
      </c>
      <c r="Q223" s="114"/>
    </row>
    <row r="224" customFormat="false" ht="77" hidden="true" customHeight="false" outlineLevel="0" collapsed="false">
      <c r="A224" s="96" t="n">
        <v>201</v>
      </c>
      <c r="B224" s="97" t="s">
        <v>324</v>
      </c>
      <c r="C224" s="189" t="s">
        <v>332</v>
      </c>
      <c r="D224" s="189" t="s">
        <v>697</v>
      </c>
      <c r="E224" s="189" t="s">
        <v>56</v>
      </c>
      <c r="F224" s="22"/>
      <c r="G224" s="23" t="s">
        <v>66</v>
      </c>
      <c r="H224" s="189" t="s">
        <v>735</v>
      </c>
      <c r="I224" s="189" t="s">
        <v>736</v>
      </c>
      <c r="J224" s="187"/>
      <c r="K224" s="184"/>
      <c r="L224" s="184"/>
      <c r="M224" s="184"/>
      <c r="N224" s="184"/>
      <c r="O224" s="184"/>
      <c r="P224" s="195" t="s">
        <v>484</v>
      </c>
      <c r="Q224" s="184"/>
    </row>
    <row r="225" s="185" customFormat="true" ht="77" hidden="true" customHeight="false" outlineLevel="0" collapsed="false">
      <c r="A225" s="119" t="n">
        <v>202</v>
      </c>
      <c r="B225" s="109" t="s">
        <v>324</v>
      </c>
      <c r="C225" s="109" t="s">
        <v>332</v>
      </c>
      <c r="D225" s="109" t="s">
        <v>697</v>
      </c>
      <c r="E225" s="110" t="s">
        <v>56</v>
      </c>
      <c r="F225" s="111"/>
      <c r="G225" s="112" t="s">
        <v>353</v>
      </c>
      <c r="H225" s="137" t="s">
        <v>737</v>
      </c>
      <c r="I225" s="117" t="s">
        <v>738</v>
      </c>
      <c r="J225" s="128" t="n">
        <v>1</v>
      </c>
      <c r="K225" s="128" t="n">
        <v>0</v>
      </c>
      <c r="L225" s="128" t="n">
        <v>1</v>
      </c>
      <c r="M225" s="128" t="n">
        <v>1</v>
      </c>
      <c r="N225" s="128" t="n">
        <v>1</v>
      </c>
      <c r="O225" s="128" t="n">
        <v>1</v>
      </c>
      <c r="P225" s="113" t="s">
        <v>484</v>
      </c>
      <c r="Q225" s="114"/>
    </row>
    <row r="226" s="185" customFormat="true" ht="64.5" hidden="true" customHeight="false" outlineLevel="0" collapsed="false">
      <c r="A226" s="119"/>
      <c r="B226" s="109"/>
      <c r="C226" s="109"/>
      <c r="D226" s="109"/>
      <c r="E226" s="110"/>
      <c r="F226" s="111"/>
      <c r="G226" s="138"/>
      <c r="H226" s="137" t="s">
        <v>739</v>
      </c>
      <c r="I226" s="117" t="s">
        <v>740</v>
      </c>
      <c r="J226" s="128" t="n">
        <v>30</v>
      </c>
      <c r="K226" s="128" t="n">
        <v>0</v>
      </c>
      <c r="L226" s="128" t="n">
        <v>15</v>
      </c>
      <c r="M226" s="128" t="n">
        <v>15</v>
      </c>
      <c r="N226" s="128" t="n">
        <v>30</v>
      </c>
      <c r="O226" s="128" t="n">
        <v>30</v>
      </c>
      <c r="P226" s="113" t="s">
        <v>484</v>
      </c>
      <c r="Q226" s="114"/>
    </row>
    <row r="227" s="185" customFormat="true" ht="89.5" hidden="true" customHeight="false" outlineLevel="0" collapsed="false">
      <c r="A227" s="119"/>
      <c r="B227" s="109"/>
      <c r="C227" s="109"/>
      <c r="D227" s="109"/>
      <c r="E227" s="110"/>
      <c r="F227" s="111"/>
      <c r="G227" s="138"/>
      <c r="H227" s="137" t="s">
        <v>741</v>
      </c>
      <c r="I227" s="117" t="s">
        <v>742</v>
      </c>
      <c r="J227" s="128" t="n">
        <v>1</v>
      </c>
      <c r="K227" s="128" t="n">
        <v>0</v>
      </c>
      <c r="L227" s="128" t="n">
        <v>0</v>
      </c>
      <c r="M227" s="128" t="n">
        <v>1</v>
      </c>
      <c r="N227" s="128" t="n">
        <v>1</v>
      </c>
      <c r="O227" s="128" t="n">
        <v>1</v>
      </c>
      <c r="P227" s="113" t="s">
        <v>484</v>
      </c>
      <c r="Q227" s="114"/>
    </row>
    <row r="228" s="185" customFormat="true" ht="64.5" hidden="true" customHeight="false" outlineLevel="0" collapsed="false">
      <c r="A228" s="119"/>
      <c r="B228" s="109"/>
      <c r="C228" s="109"/>
      <c r="D228" s="109"/>
      <c r="E228" s="110"/>
      <c r="F228" s="111"/>
      <c r="G228" s="138"/>
      <c r="H228" s="137" t="s">
        <v>743</v>
      </c>
      <c r="I228" s="117" t="s">
        <v>744</v>
      </c>
      <c r="J228" s="128" t="n">
        <v>3</v>
      </c>
      <c r="K228" s="128" t="n">
        <v>0</v>
      </c>
      <c r="L228" s="128" t="n">
        <v>1</v>
      </c>
      <c r="M228" s="128" t="n">
        <v>2</v>
      </c>
      <c r="N228" s="128" t="n">
        <v>3</v>
      </c>
      <c r="O228" s="128" t="n">
        <v>3</v>
      </c>
      <c r="P228" s="113" t="s">
        <v>484</v>
      </c>
      <c r="Q228" s="114"/>
    </row>
    <row r="229" customFormat="false" ht="77" hidden="true" customHeight="false" outlineLevel="0" collapsed="false">
      <c r="A229" s="96" t="n">
        <v>203</v>
      </c>
      <c r="B229" s="97" t="s">
        <v>324</v>
      </c>
      <c r="C229" s="189" t="s">
        <v>332</v>
      </c>
      <c r="D229" s="189" t="s">
        <v>697</v>
      </c>
      <c r="E229" s="189" t="s">
        <v>56</v>
      </c>
      <c r="F229" s="22"/>
      <c r="G229" s="23" t="s">
        <v>93</v>
      </c>
      <c r="H229" s="188" t="s">
        <v>745</v>
      </c>
      <c r="I229" s="188" t="s">
        <v>670</v>
      </c>
      <c r="J229" s="187"/>
      <c r="K229" s="184"/>
      <c r="L229" s="184"/>
      <c r="M229" s="184"/>
      <c r="N229" s="184"/>
      <c r="O229" s="184"/>
      <c r="P229" s="195" t="s">
        <v>539</v>
      </c>
      <c r="Q229" s="184"/>
    </row>
    <row r="230" customFormat="false" ht="77" hidden="true" customHeight="false" outlineLevel="0" collapsed="false">
      <c r="A230" s="96" t="n">
        <v>204</v>
      </c>
      <c r="B230" s="97" t="s">
        <v>324</v>
      </c>
      <c r="C230" s="189" t="s">
        <v>332</v>
      </c>
      <c r="D230" s="189" t="s">
        <v>697</v>
      </c>
      <c r="E230" s="189" t="s">
        <v>56</v>
      </c>
      <c r="F230" s="22"/>
      <c r="G230" s="23" t="s">
        <v>95</v>
      </c>
      <c r="H230" s="189" t="s">
        <v>746</v>
      </c>
      <c r="I230" s="189" t="s">
        <v>747</v>
      </c>
      <c r="J230" s="187"/>
      <c r="K230" s="184"/>
      <c r="L230" s="184"/>
      <c r="M230" s="184"/>
      <c r="N230" s="184"/>
      <c r="O230" s="184"/>
      <c r="P230" s="195" t="s">
        <v>539</v>
      </c>
      <c r="Q230" s="184"/>
    </row>
    <row r="231" s="185" customFormat="true" ht="59.5" hidden="true" customHeight="false" outlineLevel="0" collapsed="false">
      <c r="A231" s="119" t="n">
        <v>205</v>
      </c>
      <c r="B231" s="109" t="s">
        <v>324</v>
      </c>
      <c r="C231" s="109" t="s">
        <v>332</v>
      </c>
      <c r="D231" s="109" t="s">
        <v>697</v>
      </c>
      <c r="E231" s="110" t="s">
        <v>56</v>
      </c>
      <c r="F231" s="111"/>
      <c r="G231" s="112" t="s">
        <v>353</v>
      </c>
      <c r="H231" s="116" t="s">
        <v>748</v>
      </c>
      <c r="I231" s="117" t="s">
        <v>749</v>
      </c>
      <c r="J231" s="95" t="n">
        <v>23</v>
      </c>
      <c r="K231" s="95"/>
      <c r="L231" s="95" t="n">
        <v>23</v>
      </c>
      <c r="M231" s="95"/>
      <c r="N231" s="95"/>
      <c r="O231" s="95" t="n">
        <v>23</v>
      </c>
      <c r="P231" s="114" t="s">
        <v>539</v>
      </c>
      <c r="Q231" s="114" t="s">
        <v>539</v>
      </c>
    </row>
    <row r="232" customFormat="false" ht="64.5" hidden="false" customHeight="false" outlineLevel="0" collapsed="false">
      <c r="A232" s="96" t="n">
        <v>206</v>
      </c>
      <c r="B232" s="196" t="s">
        <v>750</v>
      </c>
      <c r="C232" s="189" t="s">
        <v>329</v>
      </c>
      <c r="D232" s="189" t="s">
        <v>751</v>
      </c>
      <c r="E232" s="189" t="s">
        <v>29</v>
      </c>
      <c r="F232" s="22"/>
      <c r="G232" s="23" t="s">
        <v>20</v>
      </c>
      <c r="H232" s="197" t="s">
        <v>21</v>
      </c>
      <c r="I232" s="193" t="s">
        <v>640</v>
      </c>
      <c r="J232" s="183"/>
      <c r="K232" s="184"/>
      <c r="L232" s="184"/>
      <c r="M232" s="184"/>
      <c r="N232" s="184"/>
      <c r="O232" s="184"/>
      <c r="P232" s="195" t="s">
        <v>635</v>
      </c>
      <c r="Q232" s="184"/>
    </row>
    <row r="233" customFormat="false" ht="64.5" hidden="true" customHeight="false" outlineLevel="0" collapsed="false">
      <c r="A233" s="96" t="n">
        <v>207</v>
      </c>
      <c r="B233" s="196" t="s">
        <v>750</v>
      </c>
      <c r="C233" s="189" t="s">
        <v>329</v>
      </c>
      <c r="D233" s="189" t="s">
        <v>751</v>
      </c>
      <c r="E233" s="189" t="s">
        <v>29</v>
      </c>
      <c r="F233" s="22"/>
      <c r="G233" s="23" t="s">
        <v>37</v>
      </c>
      <c r="H233" s="188" t="s">
        <v>652</v>
      </c>
      <c r="I233" s="188" t="s">
        <v>653</v>
      </c>
      <c r="J233" s="187"/>
      <c r="K233" s="184"/>
      <c r="L233" s="184"/>
      <c r="M233" s="184"/>
      <c r="N233" s="184"/>
      <c r="O233" s="184"/>
      <c r="P233" s="195" t="s">
        <v>635</v>
      </c>
      <c r="Q233" s="184"/>
    </row>
    <row r="234" customFormat="false" ht="64.5" hidden="true" customHeight="false" outlineLevel="0" collapsed="false">
      <c r="A234" s="96" t="n">
        <v>208</v>
      </c>
      <c r="B234" s="196" t="s">
        <v>750</v>
      </c>
      <c r="C234" s="189" t="s">
        <v>329</v>
      </c>
      <c r="D234" s="189" t="s">
        <v>751</v>
      </c>
      <c r="E234" s="189" t="s">
        <v>29</v>
      </c>
      <c r="F234" s="22"/>
      <c r="G234" s="105" t="s">
        <v>46</v>
      </c>
      <c r="H234" s="194" t="s">
        <v>664</v>
      </c>
      <c r="I234" s="194" t="s">
        <v>665</v>
      </c>
      <c r="J234" s="187"/>
      <c r="K234" s="184"/>
      <c r="L234" s="184"/>
      <c r="M234" s="184"/>
      <c r="N234" s="184"/>
      <c r="O234" s="184"/>
      <c r="P234" s="195" t="s">
        <v>635</v>
      </c>
      <c r="Q234" s="184"/>
    </row>
    <row r="235" customFormat="false" ht="59.5" hidden="true" customHeight="false" outlineLevel="0" collapsed="false">
      <c r="A235" s="119" t="n">
        <v>209</v>
      </c>
      <c r="B235" s="109" t="s">
        <v>750</v>
      </c>
      <c r="C235" s="109" t="s">
        <v>329</v>
      </c>
      <c r="D235" s="109" t="s">
        <v>751</v>
      </c>
      <c r="E235" s="110" t="s">
        <v>29</v>
      </c>
      <c r="F235" s="111"/>
      <c r="G235" s="112" t="s">
        <v>353</v>
      </c>
      <c r="H235" s="106" t="s">
        <v>752</v>
      </c>
      <c r="I235" s="107" t="s">
        <v>667</v>
      </c>
      <c r="J235" s="95" t="s">
        <v>668</v>
      </c>
      <c r="K235" s="95" t="n">
        <v>0</v>
      </c>
      <c r="L235" s="95" t="n">
        <v>160</v>
      </c>
      <c r="M235" s="95" t="n">
        <v>160</v>
      </c>
      <c r="N235" s="95" t="n">
        <v>160</v>
      </c>
      <c r="O235" s="95" t="n">
        <v>160</v>
      </c>
      <c r="P235" s="113" t="s">
        <v>635</v>
      </c>
      <c r="Q235" s="114"/>
    </row>
  </sheetData>
  <autoFilter ref="A5:Q235">
    <filterColumn colId="7">
      <filters>
        <filter val="PROGRAM PENINGKATAN KUALITAS KELUARGA"/>
        <filter val="PROGRAM PENUNJANG URUSAN PEMERINTAHAN DAERAH KABUPATEN/KOTA"/>
        <filter val="PROGRAM PEMENUHAN HAK ANAK (PHA)"/>
        <filter val="PROGRAM PEMBERDAYAAN DAN PENINGKATAN KELUARGA SEJAHTERA (KS)"/>
        <filter val="PROGRAM PEMBINAAN KELUARGA BERENCANA (KB)"/>
        <filter val="PROGRAM PERLINDUNGAN KHUSUS ANAK"/>
        <filter val="PROGRAM PENGENDALIAN PENDUDUK"/>
        <filter val="PROGRAM PENGARUSUTAMAAN GENDER DAN PEMBERDAYAAN PEREMPUAN"/>
        <filter val="PROGRAM PERLINDUNGAN PEREMPUAN"/>
      </filters>
    </filterColumn>
  </autoFilter>
  <mergeCells count="14">
    <mergeCell ref="J1:Q1"/>
    <mergeCell ref="J2:Q2"/>
    <mergeCell ref="A4:A5"/>
    <mergeCell ref="B4:B5"/>
    <mergeCell ref="C4:C5"/>
    <mergeCell ref="D4:D5"/>
    <mergeCell ref="E4:E5"/>
    <mergeCell ref="F4:F5"/>
    <mergeCell ref="G4:G5"/>
    <mergeCell ref="H4:H5"/>
    <mergeCell ref="I4:I5"/>
    <mergeCell ref="J4:J5"/>
    <mergeCell ref="K4:O4"/>
    <mergeCell ref="P4:Q4"/>
  </mergeCells>
  <printOptions headings="false" gridLines="false" gridLinesSet="true" horizontalCentered="false" verticalCentered="false"/>
  <pageMargins left="0.93125" right="0.0375" top="0.7875" bottom="0.734027777777778" header="0.511811023622047" footer="0.511811023622047"/>
  <pageSetup paperSize="9" scale="45" fitToWidth="1" fitToHeight="1"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docProps/app.xml><?xml version="1.0" encoding="utf-8"?>
<Properties xmlns="http://schemas.openxmlformats.org/officeDocument/2006/extended-properties" xmlns:vt="http://schemas.openxmlformats.org/officeDocument/2006/docPropsVTypes">
  <Template/>
  <TotalTime>100</TotalTime>
  <Application>LibreOffice/26.2.3.2$Windows_X86_64 LibreOffice_project/70e089b17412e4cb7773e41413306b17a2328c34</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2025-03-07T08:28:00Z</dcterms:created>
  <dc:creator>Bag Umum KB</dc:creator>
  <dc:description/>
  <dc:language>en-ID</dc:language>
  <cp:lastModifiedBy/>
  <cp:lastPrinted>2025-03-11T07:46:00Z</cp:lastPrinted>
  <dcterms:modified xsi:type="dcterms:W3CDTF">2026-05-22T16:19:56Z</dcterms:modified>
  <cp:revision>2</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ICV">
    <vt:lpwstr>5F1CECF51D264AF1BB3D91F1ABF03258_13</vt:lpwstr>
  </property>
  <property fmtid="{D5CDD505-2E9C-101B-9397-08002B2CF9AE}" pid="4" name="KSOProductBuildVer">
    <vt:lpwstr>1033-12.1.0.25830</vt:lpwstr>
  </property>
</Properties>
</file>