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C DINKES 2021-2026" sheetId="1" r:id="rId4"/>
  </sheets>
  <definedNames/>
  <calcPr/>
  <extLst>
    <ext uri="GoogleSheetsCustomDataVersion2">
      <go:sheetsCustomData xmlns:go="http://customooxmlschemas.google.com/" r:id="rId5" roundtripDataChecksum="rNTowRiPq5WO5A5JQZL7k6/2yeL4Sh2cHknCzOsadfg="/>
    </ext>
  </extLst>
</workbook>
</file>

<file path=xl/sharedStrings.xml><?xml version="1.0" encoding="utf-8"?>
<sst xmlns="http://schemas.openxmlformats.org/spreadsheetml/2006/main" count="280" uniqueCount="278">
  <si>
    <t>VISI RPJMD 2021 - 2026</t>
  </si>
  <si>
    <t>Mewujudkan Gresik Baru yang lebih mandiri, Sejahtera, Berdaya Saing dan Berkemajuan Berlandaskan Akhlakul Karimah</t>
  </si>
  <si>
    <t>MISI 4</t>
  </si>
  <si>
    <t>Membangun Insan Gresik Unggul yang Cerdas, Mandiri, Sehat dan Berakhlakul Karimah</t>
  </si>
  <si>
    <t>TUJUAN 1</t>
  </si>
  <si>
    <t xml:space="preserve">Menguatkan pembangunan manusia Gresik Baru yang berkualitas &amp; berkeadilan berlandaskan akhlakul karimah </t>
  </si>
  <si>
    <t>INDIKATOR TUJUAN RPJMD</t>
  </si>
  <si>
    <t>Indeks Pembangunan Manusia (IPM)</t>
  </si>
  <si>
    <t>SASARAN 1</t>
  </si>
  <si>
    <t>Meningkatnya kualitas penyelenggaraan layanan Pendidikan &amp; kesehatan</t>
  </si>
  <si>
    <t>INDIKATOR SASARAN RPJMD</t>
  </si>
  <si>
    <t xml:space="preserve">Prevalensi Stunting </t>
  </si>
  <si>
    <t>Indeks Pembangunan Kesehatan Masyarakat (IPKM)</t>
  </si>
  <si>
    <t>DINAS KESEHATAN</t>
  </si>
  <si>
    <t>TUJUAN</t>
  </si>
  <si>
    <t>Meningkatnya kualitas penyelenggaraan layanan kesehatan</t>
  </si>
  <si>
    <t>INDIKATOR TUJUAN RENSTRA</t>
  </si>
  <si>
    <t>SASARAN</t>
  </si>
  <si>
    <t>Meningkatnya pemenuhan upaya kesehatan perorangan dan upaya kesehatan masyarakat beserta Sumber Daya Kesehatan dalam pemberdayaan dan pelayanan kesehatan masyarakat</t>
  </si>
  <si>
    <t>INDIKATOR SASARAN RENSTRA OPD</t>
  </si>
  <si>
    <t>AHH (Angka Harapan Hidup)</t>
  </si>
  <si>
    <t>AKI (Angka Kematian Ibu) / 100.000 Kelahiran Hidup</t>
  </si>
  <si>
    <t>AKB (Angka Kematian Bayi)/ 1.000 Kelahiran Hidup</t>
  </si>
  <si>
    <t>Persentase Balita Stunting</t>
  </si>
  <si>
    <t>Persentase Reproduction Rate (Rt) Covid-19</t>
  </si>
  <si>
    <t>Success Rate TB</t>
  </si>
  <si>
    <t>Persentase (SKM) Survey Kepuasan Masyarakat Fasilitas Pelayanan Kesehatan Pemerintah ≥ 80%</t>
  </si>
  <si>
    <t>Universal Health Coverage (UHC)</t>
  </si>
  <si>
    <t>Persentase puskesmas dengan rasio terhadap jumlah penduduk ≤ 1 : 45.000</t>
  </si>
  <si>
    <t>PROGRAM</t>
  </si>
  <si>
    <t>PROGRAM PENUNJANG URUSAN PEMERINTAHAN DAERAH KABUPATEN/KOTA</t>
  </si>
  <si>
    <t>PROGRAM PEMENUHAN UPAYA KESEHATAN PERORANGAN DAN UPAYA KESEHATAN MASYARAKAT</t>
  </si>
  <si>
    <t>PROGRAM PENINGKATAN KAPASITAS SUMBER DAYA MANUSIA KESEHATAN</t>
  </si>
  <si>
    <t>PROGRAM SEDIAAN FARMASI, ALAT KESEHATAN DAN MAKANAN MINUMAN</t>
  </si>
  <si>
    <t>PROGRAM PEMBERDAYAAN MASYARAKAT BIDANG KESEHATAN</t>
  </si>
  <si>
    <t>Indikator Program</t>
  </si>
  <si>
    <t>Nilai Kapasitas Internal Organisasi</t>
  </si>
  <si>
    <t>1. Persentase Sarana Pelayanan Kesehatan sesuai standar
2. Persentase pelaksanaan kegiatan Upaya Kesehatan Masyarakat yang mencapai target
3. CFR (Case Fatality Rate) DBD
4. Penemuan Kasus Baru TB (CDR)
5. ODHA yang mendapatkan pengobatan (on ARV)
6. Persentase Puskesmas Ramah Anak 
7. Persentase Puskesmas terakreditasi Utama dan Paripurna
8. Persentase RS terakreditasi 
9. Persentase Tingkat Kematangan Layanan Kesehatan
10. Persentase Masyarakat miskin yg tercover JKN pada GKS
11. Rasio Pemeriksaan COVID-19 per 1.000 penduduk per minggu
12. Persentase Penduduk yang mendapatkan Vaksin COVID-19</t>
  </si>
  <si>
    <t>Persentase tenaga kesehatan yang memberikan pelayanan di puskesmas dan jaringan dan RSUD yang memiliki ijin</t>
  </si>
  <si>
    <t xml:space="preserve">Persentase Sarana Pelayanan kefarmasian yang memenuhi standar dan persyaratan perijinan </t>
  </si>
  <si>
    <t>Persentase peningkatan strata kemandirian posyandu Balita (PURI)</t>
  </si>
  <si>
    <t>Persentase ketercapaian sasaran program OPD</t>
  </si>
  <si>
    <t>Persentase petugas penanggung jawab program esensial puskesmas yang telah mendapatkan pelatihan teknis program</t>
  </si>
  <si>
    <t>Persentase    Sarana Produksi UMOT yang memenuhi ketentuan</t>
  </si>
  <si>
    <t>Persentase peningkatan strata kemandirian Pos Kesehatan Pesantren (PURI)</t>
  </si>
  <si>
    <t>Persentase sarana Pengelolaan Makanan Minuman sesuai standar dan berijin</t>
  </si>
  <si>
    <t>Persentase peningkatan strata kemandirian Pos Kesehatan Desa (PURI)</t>
  </si>
  <si>
    <t>KEGIATAN</t>
  </si>
  <si>
    <t>Perencanaan, Penganggaran, dan Evaluasi Kinerja Perangkat Daerah</t>
  </si>
  <si>
    <t>Administrasi Keuangan Perangkat Daerah</t>
  </si>
  <si>
    <t>Administrasi Umum Perangkat Daerah</t>
  </si>
  <si>
    <t>Penyediaan Jasa Penunjang Urusan Pemerintahan Daerah</t>
  </si>
  <si>
    <t>Pemeliharaan Barang Milik Daerah Penunjang Urusan Pemerintahan Daerah</t>
  </si>
  <si>
    <t>Peningkatan Pelayanan BLUD</t>
  </si>
  <si>
    <t>Penyediaan Fasilitas Pelayanan Kesehatan untuk UKM dan UKP Kewenangan Daerah Kabupaten/Kota</t>
  </si>
  <si>
    <t>Penyediaan Layanan Kesehatan untuk UKM dan UKP Rujukan Tingkat Daerah Kabupaten/Kota Bidang Kesehatan Masyarakat</t>
  </si>
  <si>
    <t>Penyediaan Layanan Kesehatan untuk UKM dan UKP Rujukan Tingkat Daerah Kabupaten/Kota Bidang Pencegahan dan Pengendalian Penyakit</t>
  </si>
  <si>
    <t>Penyediaan Layanan Kesehatan untuk UKM dan UKP Rujukan Tingkat Daerah Kabupaten/Kota Bidang Pelayanan Kesehatan</t>
  </si>
  <si>
    <t>Penyelenggaraan Sistem Informasi Kesehatan secara Terintegrasi</t>
  </si>
  <si>
    <t>Penerbitan Izin Rumah Sakit Kelas C dan D dan Fasilitas Pelayanan Kesehatan Tingkat Daerah Kabupaen/Kota</t>
  </si>
  <si>
    <t>Perencanaan Kebutuhan dan Pendayagunaan Sumberdaya Manusia Kesehatan untuk UKP dan UKM Manusia di Wilayah Kabupaten/Kota</t>
  </si>
  <si>
    <t>Pengembangan Mutu dan Peningkatan Kompetensi Teknis Sumber Daya Manusia Kesehatan Tingkat Daerah Kabupaten/Kota</t>
  </si>
  <si>
    <t>Pembinaan dan Pengawasan Sumber Daya Manusia Kesehatan untuk UKM dan UKP Tingkat
Daerah Kabupaten/Kota</t>
  </si>
  <si>
    <t>Pemberian Izin Apotek, Toko Obat, Toko Alat Kesehatan dan Optikal, Usaha Mikro Obat Tradisional (UMOT)</t>
  </si>
  <si>
    <t>Pemberian Sertifikat Produksi untuk Sarana Produksi Alat Kesehatan Kelas 1 tertentu dan Perbekalan Kesehatan Rumah Tangga Kelas 1 tertentu Perusahaan Rumah Tangga</t>
  </si>
  <si>
    <t>Penerbitan Sertifikat Produksi Pangan Industri Rumah Tangga dan Nomor P-IRT sebagai Izin Produksi, untuk Produk Makanan Minuman tertentu yang Dapat Diproduksi oleh Industri Rumah Tangga</t>
  </si>
  <si>
    <t>Penerbitan Sertifikat Laik Higiene Sanitasi Tempat Pengelolaan Makanan (TPM) Antara Lain Jasa Boga, Rumah Makan/Restoran dan Depot Air Minum (DAM)</t>
  </si>
  <si>
    <t>Pemeriksaan dan Tindak Lanjut Hasil Pemeriksaan Post Market pada Produksi dan Produk Makanan Minuman Industri Rumah Tangga</t>
  </si>
  <si>
    <t>Advokasi, Pemberdayaan, Kemitraan, Peningkatan Peran serta Masyarakat dan Lintas Sektor Tingkat Daerah Kabupaten/ Kota</t>
  </si>
  <si>
    <t>Pelaksanaan Sehat dalam rangka Promotif Preventif Tingkat Daerah Kabupaten/Kota</t>
  </si>
  <si>
    <t>Indikator Kegiatan</t>
  </si>
  <si>
    <t>Persentase pelaksanaan penyusunan Dokumen Perencanaan, Penganggaran dan Evaluasi Kinerja Dinas Kesehatan</t>
  </si>
  <si>
    <t>Persentase Penyediaan Gaji dan Tunjangan ASN</t>
  </si>
  <si>
    <t>Persentase Fasilitasi terhadap pelaksanaan tupoksi Dinas Kesehatan</t>
  </si>
  <si>
    <t>Persentase Pemenuhan Kebutuhan Penunjang</t>
  </si>
  <si>
    <t>Persentase Fasilitasi pemeliharaan Barang Milik Daerah Penunjang Urusan</t>
  </si>
  <si>
    <t>Persentase Puskesmas melaksanakan pengelolaan keuangan secara BLUD</t>
  </si>
  <si>
    <t>Persentase pemenuhan Sarana, Prasarana dan Alat Kesehatan sesuai dengan kebutuhan</t>
  </si>
  <si>
    <t>1. Persentase Ibu Hamil yang mendapatkan pelayanan Kesehatan 
2. Persentase Ibu Bersalin yang mendapatkan pelayanan Kesehatan
3. Persentase Bayi Baru Lahir yang mendapatkan pelayanan Kesehatan
4. Persentase Balita yang mendapatkan pelayanan Kesehatan</t>
  </si>
  <si>
    <t>1. Persentase Usia Produktif yang mendapatkan pelayanan Kesehatan
2. Persentase Penderita Hipertensi yang mendapatkan pelayanan Kesehatan
3. Persentase Penderita Diabetes Melitus yang mendapatkan pelayanan Kesehatan
4. Persentase Orang dengan Gangguan Jiwa yang mendapatkan pelayanan Kesehatan</t>
  </si>
  <si>
    <t>1. Persentase pengobat tradisional mendapatkan pembinaan
2. Persentase peserta maskin yang didaftarkan yang dibayarkan
3. Persentase FKTP yang dilakukan pendampingan akreditasi</t>
  </si>
  <si>
    <t>Persentase FKTP Puskesmas melaksanakan SIKDA</t>
  </si>
  <si>
    <t>Persentase Pembinaan dan Pengawasan RS</t>
  </si>
  <si>
    <t>Persentase pemenuhan SDM Kesehatan yang dibutuhkan puskesmas dan jaringannya</t>
  </si>
  <si>
    <t>Persentase pelaksanaan kegiatan pelatihan dan bimbingan teknis</t>
  </si>
  <si>
    <t>Persentase tenaga kesehatan berizin</t>
  </si>
  <si>
    <t>Persentase visitasi sarana kefarmasian / sarana pelayanan kefarmasian</t>
  </si>
  <si>
    <t xml:space="preserve">Persentase Sarana Produksi Alat Kesehatan Kelas 1 Tertentu dan Pebekalan kesehatan Rumah Tangga </t>
  </si>
  <si>
    <t>Persentase Sarana  Industri Rumah Tangga Pangan (IRTP)  yang memenuhi ketentuan</t>
  </si>
  <si>
    <t>Prosentase Pangan Jajanan dan Siap saji  yang memenuhi syarat</t>
  </si>
  <si>
    <t xml:space="preserve">Persentase SPP-IRT yang diterbitkan sesuai ketentuan </t>
  </si>
  <si>
    <t>Persentase kegiatan UKBM yag dilaksanakan</t>
  </si>
  <si>
    <t>Persentase kecamatan yang melaksanakan germas</t>
  </si>
  <si>
    <t>Persentase ketersediaan BMHP sesuai dengan kebutuhan</t>
  </si>
  <si>
    <t xml:space="preserve">5. Persentase Usia Pendidikan Dasar yang mendapatkan pelayanan Kesehatan
6. Persentase penduduk lansia mendapatkan pelayanan kesehatan
7. Persentase ibu hamil KEK  yang mendapatkan pelayanan gizi </t>
  </si>
  <si>
    <t>5. Persentase Orang Terduga TB yang mendapatkan pelayanan Kesehatan sesuai standar
6. Persentase orang dengan risiko HIV (Penderita TB, Ibu Hamil, Kelompok berisiko) yang
      mendapatkan pelayanan Kesehatan</t>
  </si>
  <si>
    <t>Persentase penerbitan rekomendasi izin RS</t>
  </si>
  <si>
    <t>Persentase   Pangan IRT  yang  memenuhi syarat</t>
  </si>
  <si>
    <t>Persentase ketersediaan obat, BMHP kefarmasian dan Vaksin sesuai dengan kebutuhan</t>
  </si>
  <si>
    <t>8. Persentase balita gizi buruk dan gizi kurang mendapatkan pelayanan gizi ( susu dan PMT)
9. Persentase kelompok kesehatan kerja dan olahraga dilakukan pembinaan
10. Persentase desa/kelurahan STBM
11. Persentase desa/keluarahan yang melaksanakan program kabupaten/kota sehat</t>
  </si>
  <si>
    <t>7. Persentase kasus baru COVID-19 dilakukan identifikasi kontak erat  dan mulai dilakukan
      karantina dalam waktu &lt;72 jam setelah kasus baru dikonfirmasi
8. Persentase sekolah yang mendapatkan penyuluhan NAPZA</t>
  </si>
  <si>
    <t xml:space="preserve">9. Persentase Calon Jamaah Haji mendapatkan pelayanan kesehatan sesuai standar
10. Insidence Rate DBD 
11. Persentase Bayi yang mendapatkan Imunisasi Dasar Lengkap
12. Persentase penduduk yang mendapat vaksin covid-19 bisa mendapatkan jaminan
       layanan kesehatan bila terjadi KIPI
</t>
  </si>
  <si>
    <t>SUB KEGIATAN</t>
  </si>
  <si>
    <t>Penyusunan Dokumen Perencanaan Perangkat Daerah</t>
  </si>
  <si>
    <t>Koordinasi dan Penyusunan Dokumen RKA-SKPD</t>
  </si>
  <si>
    <t>Koordinasi dan Penyusunan Dokumen Perubahan RKA-SKPD</t>
  </si>
  <si>
    <t>Koordinasi dan Penyusunan DPA-SKPD</t>
  </si>
  <si>
    <t>Penyediaan Gaji dan Tunjangan ASN</t>
  </si>
  <si>
    <t>Penyediaan Peralatan dan Perlengkapan Kantor</t>
  </si>
  <si>
    <t>Penyediaan Peralatan Rumah Tangga</t>
  </si>
  <si>
    <t>Penyediaan Bahan Logistik Kantor</t>
  </si>
  <si>
    <t>Penyelenggaraan Rapat Koordinasi dan Konsultasi SKPD</t>
  </si>
  <si>
    <t>Penyediaan Jasa Komunikasi, Sumber Daya Air dan Listrik</t>
  </si>
  <si>
    <t>Penyediaan Jasa Pelayanan Umum Kantor</t>
  </si>
  <si>
    <t>Penyediaan Jasa Pemeliharaan, Biaya Pemeliharaan dan Pajak Kendaraan Perorangan Dinas atau Kendaraan Dinas Jabatan</t>
  </si>
  <si>
    <t>Pemeliharaan Peralatan dan Mesin Lainnya</t>
  </si>
  <si>
    <t>Pemeliharaan/
Rehabilitasi Gedung Kantor dan Bangunan Lainnya</t>
  </si>
  <si>
    <t>Pelayanan dan Penunjang Pelayanan BLUD Puskesmas</t>
  </si>
  <si>
    <t>Pembangunan Rumah Sakit beserta Sarana dan Prasarana Pendukungnya</t>
  </si>
  <si>
    <t>Pembangunan Puskesmas</t>
  </si>
  <si>
    <t>Pembangunan Fasilitas Kesehatan Lainnya</t>
  </si>
  <si>
    <t>Pengadaan Sarana Fasilitas Pelayanan Kesehatan</t>
  </si>
  <si>
    <t>Pengelolaan Pelayanan Kesehatan Ibu Hamil</t>
  </si>
  <si>
    <t>Pengelolaan Pelayanan Kesehatan Ibu Bersalin</t>
  </si>
  <si>
    <t>Pengelolaan Pelayanan Kesehatan Bayi Baru Lahir</t>
  </si>
  <si>
    <t>Pengelolaan Pelayanan Kesehatan Balita</t>
  </si>
  <si>
    <t>Pengelolaan Pelayanan Kesehatan pada Usia Produktif</t>
  </si>
  <si>
    <t>Pengelolaan Pelayanan Kesehatan Penderita Hipertensi</t>
  </si>
  <si>
    <t>Pengelolaan Pelayanan Kesehatan Penderita Diabetes Melitus</t>
  </si>
  <si>
    <t>Pengelolaan Pelayanan Kesehatan Orang Dengan Gangguan Jiwa Berat</t>
  </si>
  <si>
    <t>Pengelolaan Jaminan Kesehatan Masyarakat</t>
  </si>
  <si>
    <t>Pengelolaan Pelayanan Kesehatan Tradisonal, Akupuntur, Asuhan Mandiri dan Tradisional Lainnya</t>
  </si>
  <si>
    <t>Operasional Pelayanan Rumah Sakit</t>
  </si>
  <si>
    <t>Operasional Pelayanan Puskesmas</t>
  </si>
  <si>
    <t>Pengelolaan Data dan Informasi Kesehatan</t>
  </si>
  <si>
    <t>Pengelolaan Sistem Informasi Kesehatan</t>
  </si>
  <si>
    <t>Pengendalian dan Pengawasan serta Tindak Lanjut Pengawasan Perizinan Rumah Sakit Kelas C dan D</t>
  </si>
  <si>
    <t>Peningkatan Mutu Pelayanan Fasilitas Kesehatan</t>
  </si>
  <si>
    <t>Penyiapan Perumusan dan Pelaksanaan Pelayanan Kesehatan Rujukan</t>
  </si>
  <si>
    <t>Pemenuhan Kebutuhan Sumber Daya Manusia Kesehatan sesuai Standar</t>
  </si>
  <si>
    <t>Peningkatan Kompetensi dan Kualifikasi Sumber Daya Manusia Kesehatan</t>
  </si>
  <si>
    <t>Pembinaan dan Pengawasan Sumber Daya Manusia Kesehatan</t>
  </si>
  <si>
    <t>Pengendalian dan Pengawasan serta Tindak Lanjut Pengawasan Perizinan Apotek, Toko Obat, Toko Alat Kesehatan dan Optikal, Usaha Mikro Obat Tradisional (UMOT)</t>
  </si>
  <si>
    <t>Penyediaan dan Pengelolaan Data Perizinan dan Tindak Lanjut Pengawasan Izin Apotek, Toko Obat, Toko Alat Kesehatan, dan Optikal, Usaha Mikro Obat Tradisional</t>
  </si>
  <si>
    <t>Fasilitasi Pemenuhan Komitmen Izin Apotek, Toko Obat, Toko Alat Kesehatan dan Optikal, Usaha Mikro Obat Tradisional (UMOT)</t>
  </si>
  <si>
    <r>
      <rPr>
        <rFont val="Calibri"/>
        <color theme="1"/>
        <sz val="13.0"/>
      </rPr>
      <t xml:space="preserve">Pengendalian dan Pengawasan Serta Tindak Lanjut Pengawasan </t>
    </r>
    <r>
      <rPr>
        <rFont val="Calibri"/>
        <b/>
        <color theme="1"/>
        <sz val="13.0"/>
      </rPr>
      <t xml:space="preserve">Sertifikat Produksi Alat Kesehatan </t>
    </r>
    <r>
      <rPr>
        <rFont val="Calibri"/>
        <color theme="1"/>
        <sz val="13.0"/>
      </rPr>
      <t>Kelas 1 Tertentu dan PKRT Kelas 1 Tertentu Perusahaan Rumah Tangga</t>
    </r>
  </si>
  <si>
    <r>
      <rPr>
        <rFont val="Calibri"/>
        <color theme="1"/>
        <sz val="13.0"/>
      </rPr>
      <t xml:space="preserve">Pengendalian dan Pengawasan Serta Tindak Lanjut Pengawasan </t>
    </r>
    <r>
      <rPr>
        <rFont val="Calibri"/>
        <b/>
        <color theme="1"/>
        <sz val="13.0"/>
      </rPr>
      <t>Perbekalan Kesehatan Rumah Tangga</t>
    </r>
    <r>
      <rPr>
        <rFont val="Calibri"/>
        <color theme="1"/>
        <sz val="13.0"/>
      </rPr>
      <t xml:space="preserve"> kelas 1 Tertentu Perusahaan Rumah Tangga</t>
    </r>
  </si>
  <si>
    <t>Pengendalian dan Pengawasan Serta Tindak Lanjut Pengawasan Sertifikat Produksi Pangan Industri Rumah Tangga dan Nomor P-IRT Sebagai Izin Produksi, untuk Produk Makanan Minuman Tertentu yang Dapat Diproduksi oleh Industri Rumah Tangga</t>
  </si>
  <si>
    <t>Pengendalian dan Pengawasan serta Tindak Lanjut Pengawasan Penerbitan Sertifikat Laik Higiene Sanitasi Tempat Pengelolaan Makanan (TPM) antara lain jasa boga, rumah makan/restoran dan Depot Air Minum (DAM)</t>
  </si>
  <si>
    <t>Pemeriksaan Post Market pada Produk Makanan-Minuman Industri Rumah Tangga yang Beredar dan Pengawasan serta Tindak Lanjut Pengawasan</t>
  </si>
  <si>
    <t>Peningkatan Upaya Promosi Kesehatan, Advokasi, Kemitraan dan Pemberdayaan Masyarakat</t>
  </si>
  <si>
    <t>Penyelenggaraan Promosi Kesehatan dan Gerakan Hidup Bersih dan Sehat</t>
  </si>
  <si>
    <t>Indikator Sub Kegiatan</t>
  </si>
  <si>
    <t>Jumlah dokumen perencanaan</t>
  </si>
  <si>
    <t>Jumlah dokumen RKA</t>
  </si>
  <si>
    <t>Jumlah dokumen RKA Perubahan</t>
  </si>
  <si>
    <t>Jumlah dokumen DPA</t>
  </si>
  <si>
    <t>Jumlah Penyediaan gaji dan tunjangan ASN</t>
  </si>
  <si>
    <t>Jumlah penyediaan peralatan kantor</t>
  </si>
  <si>
    <t>Jumlah penyediaan peralatan Rumah Tangga</t>
  </si>
  <si>
    <t xml:space="preserve">Jumlah Penyediaan bahan logistik kantor </t>
  </si>
  <si>
    <t>Jumlah penyelenggaraan rapat koordinasi dan konsultasi SKPD</t>
  </si>
  <si>
    <t>Jumlah penyediaan jasa komunikasi, sumber daya air dan listrik</t>
  </si>
  <si>
    <t>Jumlah penyediaan jasa  umum kantor</t>
  </si>
  <si>
    <t>Jumlah penyediaan BBM dan jasa pemeliharaan Kendaraan Dinas</t>
  </si>
  <si>
    <t xml:space="preserve">Jumlah pemeliharaan peralatan dan mesin </t>
  </si>
  <si>
    <t>Jumlah Pemeliharaan/ Renovasi Gedung Kantor dan Bangunan</t>
  </si>
  <si>
    <t>Jumlah Pelaksanaan Puskesmas BLUD</t>
  </si>
  <si>
    <t>Jumlah perencanaan / pembangunan Rumah Sakit</t>
  </si>
  <si>
    <t>Jumlah Puskesmas dibangun</t>
  </si>
  <si>
    <t>Jumlah pustu dibangun</t>
  </si>
  <si>
    <t>Jumlah sarana IPAL dibangun</t>
  </si>
  <si>
    <t>Jumlah ibu hamil yang mendapatkan pelayanan kesehatan sesuai standar</t>
  </si>
  <si>
    <t>Jumlah ibu bersalin yang mendapatkan pelayanan kesehatan sesuai standar</t>
  </si>
  <si>
    <t>Jumlah Bayi Baru Lahir yang mendapatkan pelayanan kesehatan sesuai standar</t>
  </si>
  <si>
    <t>Jumlah Balita yang mendapatkan pelayanan kesehatan sesuai standar</t>
  </si>
  <si>
    <t>Jumlah usia produkif mendapatkan pelayanan sesuai standar</t>
  </si>
  <si>
    <t>Jumlah penderita hipertensi mendapatkan pelayanan kesehatan sesuai standar</t>
  </si>
  <si>
    <t>Jumlah penderita DM mendapatkan pelayanan kesehatan sesuai standar</t>
  </si>
  <si>
    <t>Jumlah ODGJ berat mendapatkan pelayanan kesehatan sesuai standar</t>
  </si>
  <si>
    <t xml:space="preserve">Jumlah peserta maskin yang dibayarkan </t>
  </si>
  <si>
    <t>Jumlah pembinaan pengobat tradisional</t>
  </si>
  <si>
    <t>Jumlah konsultasi RSUD Bawean ke Dinkes
Jumlah pelaksanaan pemeliharaan alat 
Jumlah pemenuhan honor THL
Jumlah pemenuhan insenda dokter spesialis
Jumlah pengadaan peralatan dan perlengkapan sarana RSUD Umar Mas'ud</t>
  </si>
  <si>
    <t>Jumlah pemenuhan honor subsidi
Jumlah pelaksanaan P3K</t>
  </si>
  <si>
    <t>Jumlah Pelaksanaan Bimtek Ke Puskesmas dalam rangka Pelaporan Data Kesehatan</t>
  </si>
  <si>
    <t>Jumlah Puskesmas yang dilakukan pendampingan dan Evaluasi Aplikasi SIKDA</t>
  </si>
  <si>
    <t>Jumlah Rumah Sakit dilakukan pembinaan dan pengawasan</t>
  </si>
  <si>
    <t>Jumlah Rumah Sakit dilakukan Pembinaan Mutu Pelayanan</t>
  </si>
  <si>
    <t>Jumlah Rumah Sakit dilakukan pembinaan sistem rujukan PSC</t>
  </si>
  <si>
    <t>Jumlah pelaksanaan kegiatan perencanaan kebutuhan SDM Kesehatan di Puskesmas dan RSUD</t>
  </si>
  <si>
    <t>Jumlah pelaksanaan kegiatan bimbingan teknis dan pelatihan bagi SDM Kesehatan</t>
  </si>
  <si>
    <t xml:space="preserve">Jumlah kegiatan pembinaan SDM Kesehatan </t>
  </si>
  <si>
    <t>Jumlah pengawasan dan pembinaan Apotek/ Toko Obat</t>
  </si>
  <si>
    <t>Jumlah pengawasan dan pembinaan Apotek/ Toko Obat/UMOT</t>
  </si>
  <si>
    <t xml:space="preserve">Jumlah Pertemuan pembinaan / fasilitasi Kefarmasian </t>
  </si>
  <si>
    <t>Jumlah kunjungan pengawasan ke sarana produksialat kesehatan dan PKRT</t>
  </si>
  <si>
    <t>Jumlah kunjungan ke sarana Perbekalan KesehatanRumah Tangga</t>
  </si>
  <si>
    <t xml:space="preserve">Jumlah penyuluhan Keamanan Pangan bagi IRTP </t>
  </si>
  <si>
    <t xml:space="preserve">Jumlah Kursus Higiene Sanitasi </t>
  </si>
  <si>
    <t>Jumlah  pemeriksaan  produk makanan - minuman Industri Rumah Tangga yang telah beredar</t>
  </si>
  <si>
    <t>Jumlah kegiatan Pokjanal Posyandu</t>
  </si>
  <si>
    <t>Jumlah kecamatan yang melaksanakan Kegiatan Germas</t>
  </si>
  <si>
    <t>Anggaran per Sub Kegiatan</t>
  </si>
  <si>
    <t>Jumlah Dokumen Profil Kesehatan yang disusun</t>
  </si>
  <si>
    <t>Jumlah Evaluasi keterisian informasi di Website Dinkes</t>
  </si>
  <si>
    <t>Jumlah perawat ponkesdes</t>
  </si>
  <si>
    <t>Koordinasi dan Penyusunan Perubahan DPA-SKPD</t>
  </si>
  <si>
    <t>Penyusunan Laporan Capaian Kinerja dan Ikhtisar Realisasi Kinerja SKPD</t>
  </si>
  <si>
    <t>Evaluasi Kinerja Perangkat Daerah</t>
  </si>
  <si>
    <t>Penyediaan Barang Cetakan dan Penggandaan</t>
  </si>
  <si>
    <t>Penyediaan Bahan Bacaan dan Peraturan Perundang-Undangan</t>
  </si>
  <si>
    <t>Pengadaan Prasarana dan Pendukung Fasilitas Pelayanan Kesehatan</t>
  </si>
  <si>
    <t>Pengadaan Alat Kesehatan/Alat Penunjang Medik Fasilitas Pelayanan Kesehatan</t>
  </si>
  <si>
    <t>Pengadaan Obat, Vaksin</t>
  </si>
  <si>
    <t>Pengadaan Bahan Habis Pakai</t>
  </si>
  <si>
    <t>Pengelolaan Pelayanan Kesehatan pada Usia Pendidikan Dasar</t>
  </si>
  <si>
    <t>Pengelolaan Pelayanan Kesehatan pada Usia Lanjut</t>
  </si>
  <si>
    <t>Pengelolaan Pelayanan Kesehatan Gizi Masyarakat</t>
  </si>
  <si>
    <t>Pengelolaan Pelayanan Kesehatan Kerja dan Olahraga</t>
  </si>
  <si>
    <t>Pengelolaan Pelayanan Kesehatan Orang Terduga Tuberkulosis</t>
  </si>
  <si>
    <t>Pengelolaan Pelayanan Kesehatan Orang Dengan Risiko Terinfeksi HIV</t>
  </si>
  <si>
    <t>Pengelolaan Pelayanan Kesehatan bagi Penduduk Pada Kondisi Kejadian Luar Biasa (KLB)</t>
  </si>
  <si>
    <t>Pengelolaan Surveilans Kesehatan</t>
  </si>
  <si>
    <t>Operasional Pelayanan Fasilitas Kesehatan Lainnya</t>
  </si>
  <si>
    <t>Pelaksanaan Akreditasi Fasilitas Kesehatan di Kabupaten/Kota</t>
  </si>
  <si>
    <t>Jumlah dokumen DPPA</t>
  </si>
  <si>
    <t>Jumlah dokumen Laporan Kinerja</t>
  </si>
  <si>
    <t>Jumlah laporan monitoring dan evaluasi</t>
  </si>
  <si>
    <t>Jumlah Penyediaan Barang Cetakan dan Penggandaan</t>
  </si>
  <si>
    <t>Jumlah penyediaan bahan bacaan dan peraturan perundang-undangan</t>
  </si>
  <si>
    <t xml:space="preserve">Jumlah pengadaan prasarana pendukung Fasilitas Pelayanan Kesehatan </t>
  </si>
  <si>
    <t>Jumlah pengadaan alkes/ alat penunjang medik Faskes</t>
  </si>
  <si>
    <t>Jumlah pengadaan obat dan vaksin</t>
  </si>
  <si>
    <t>Jumlah pengadaan BHP Penanganan COVID-19 &amp; BHP Labkesda</t>
  </si>
  <si>
    <t>Jumlah usia pendidikan dasar mendapatkan pelayanan kesehatan sesuai standar</t>
  </si>
  <si>
    <t>Jumlah penduduk usia lanjut mendapatkan pelayanan kesehatan sesuai standar</t>
  </si>
  <si>
    <t>Jumlah Balita gizi buruk dan gizi kurang yang mendapatkan penanganan</t>
  </si>
  <si>
    <t>Jumlah kelompok kesehatan kerja dan olahraga dilakukan pembinaan</t>
  </si>
  <si>
    <t>Jumlah orang terduga TB Yang diperiksa</t>
  </si>
  <si>
    <t>Jumlah orang dengan risiko terinfeksi HIV mengetahui status HIV nya</t>
  </si>
  <si>
    <t>Jumlah kasus KLB dilakukan pelacakan</t>
  </si>
  <si>
    <t>Jumlah kasus covid-19 dilakukan penanganan sesuai standar</t>
  </si>
  <si>
    <t>Jumlah klinik yang dilakukan monev
Jumlah pengadaan reagen
Jumlah pelaksanaan kegiatan dalam rangka Penangggulangan AIDS</t>
  </si>
  <si>
    <t>Jumlah FKTP yang dilakukan survey akreditasi</t>
  </si>
  <si>
    <t>Jumlah puskesmas BLUD</t>
  </si>
  <si>
    <t>Jumlah pengadaan prasarana pendukung di Rumah Sakit Umar Mas'ud</t>
  </si>
  <si>
    <t>Jumlah pengadaan alkes/ alat penunjang medik di UPT. Labkesda</t>
  </si>
  <si>
    <t>Jumlah Pelaksanaan Distribusi Obat di Kepulauan Bawean</t>
  </si>
  <si>
    <t>Jumlah pengadaan BHP Kefarmasian</t>
  </si>
  <si>
    <t>Jumlah pelaksanaan Operasional Pelayanan Kesehatan di UPT. Labkesda</t>
  </si>
  <si>
    <t>Jumlah pengadaan alkes/ alat penunjang medik di RSUD Umar Mas'ud</t>
  </si>
  <si>
    <t>Pengelolaan Pelayanan Kesehatan Lingkungan</t>
  </si>
  <si>
    <t>Pengelolaan Pelayanan Promosi Kesehatan</t>
  </si>
  <si>
    <t>Penyelenggaraaan Kabupaten/Kota Sehat</t>
  </si>
  <si>
    <t>Pengelolaan Pelayanan Kesehatan Orang dengan Masalah Kesehatan Jiwa (ODMK)</t>
  </si>
  <si>
    <t>Pengelolaan Pelayanan Kesehatan Jiwa dan NAPZA</t>
  </si>
  <si>
    <t>Pengelolaan Upaya Kesehatan Khusus</t>
  </si>
  <si>
    <t>Pelayanan Kesehatan Penyakit Menular dan Tidak Menular</t>
  </si>
  <si>
    <t>Jumlah Rumah Tangga akses STBM</t>
  </si>
  <si>
    <t>Jumlah kegiatan dalam rangka promosi kesehatan</t>
  </si>
  <si>
    <t>Jumlah desa yang melaksanakan program kabupaten/kota sehat</t>
  </si>
  <si>
    <t>Jumlah kasus ODMK yang ditangani</t>
  </si>
  <si>
    <t>Jumlah pelaksanaan Sosialisasi bahaya Narkoba di Fasyankes dan Sekolah</t>
  </si>
  <si>
    <t>Jumlah Calon Jamaah Haji dilakukan pemeriksaan kesehatan</t>
  </si>
  <si>
    <t>Jumlah penemuan kasus DB</t>
  </si>
  <si>
    <t>Pemeliharaan Rutin dan Berkala Alat Kesehatan/Alat Penunjang Medik Fasilitas Pelayanan Kesehatan</t>
  </si>
  <si>
    <t>Pengadaan dan Pemeliharaan Alat Kalibrasi</t>
  </si>
  <si>
    <t>Jumlah pelaksanaan Screening Narkoba di fasyankes dan sekolah</t>
  </si>
  <si>
    <t>Jumlah alat dilakukan pemeliharaan rutin</t>
  </si>
  <si>
    <t>Jumlah alat yang dilakukan pemeliharaan di UPT. Labkesda</t>
  </si>
  <si>
    <t>Deteksi Dini Penyalahgunaan NAPZA di Fasyankes dan Sekolah</t>
  </si>
  <si>
    <t>Pengambilan dan Pengiriman Spesimen Penyakit Potensial KLB ke Laboratorium Rujukan/Nasional</t>
  </si>
  <si>
    <t>Investigasi Awal Kejadian Tidak Diharapkan (Kejadian Ikutan Pasca Imunisasi dan Pemberian Obat Massal)</t>
  </si>
  <si>
    <t>Pelaksanaan Kewaspadaan Dini dan Respon Wabah</t>
  </si>
  <si>
    <t>Jumlah  Pembetukan Kader anti Narkoba disekolah</t>
  </si>
  <si>
    <t xml:space="preserve">Jumlah spesimen COVID-19 dikirimkan ke Laboratorium Rujukan </t>
  </si>
  <si>
    <t>Jumlah penduduk yang mendapatkan vaksin covid</t>
  </si>
  <si>
    <t>Jumlah pelaksanaan vaksinasi COVID-19</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</si>
</sst>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_-;\-* #,##0_-;_-* &quot;-&quot;_-;_-@"/>
  </numFmts>
  <fonts count="16">
    <font>
      <sz val="11.0"/>
      <color theme="1"/>
      <name val="Arial"/>
      <scheme val="minor"/>
    </font>
    <font>
      <sz val="11.0"/>
      <color theme="1"/>
      <name val="Calibri"/>
    </font>
    <font>
      <sz val="6.0"/>
      <color theme="1"/>
      <name val="Arial"/>
      <scheme val="minor"/>
    </font>
    <font>
      <b/>
      <sz val="18.0"/>
      <color rgb="FFFFFFFF"/>
      <name val="Calibri"/>
    </font>
    <font/>
    <font>
      <b/>
      <sz val="14.0"/>
      <color theme="1"/>
      <name val="Calibri"/>
    </font>
    <font>
      <b/>
      <sz val="18.0"/>
      <color theme="0"/>
      <name val="Calibri"/>
    </font>
    <font>
      <b/>
      <sz val="16.0"/>
      <color theme="0"/>
      <name val="Calibri"/>
    </font>
    <font>
      <b/>
      <sz val="11.0"/>
      <color theme="1"/>
      <name val="Calibri"/>
    </font>
    <font>
      <sz val="14.0"/>
      <color theme="1"/>
      <name val="Calibri"/>
    </font>
    <font>
      <b/>
      <sz val="14.0"/>
      <color theme="0"/>
      <name val="Calibri"/>
    </font>
    <font>
      <b/>
      <sz val="13.0"/>
      <color theme="1"/>
      <name val="Calibri"/>
    </font>
    <font>
      <b/>
      <sz val="14.0"/>
      <color theme="1"/>
      <name val="Arial"/>
    </font>
    <font>
      <sz val="13.0"/>
      <color theme="1"/>
      <name val="Calibri"/>
    </font>
    <font>
      <sz val="14.0"/>
      <color theme="1"/>
      <name val="Arial"/>
    </font>
    <font>
      <b/>
      <sz val="12.0"/>
      <color theme="1"/>
      <name val="Calibri"/>
    </font>
  </fonts>
  <fills count="10">
    <fill>
      <patternFill patternType="none"/>
    </fill>
    <fill>
      <patternFill patternType="lightGray"/>
    </fill>
    <fill>
      <patternFill patternType="solid">
        <fgColor theme="1"/>
        <bgColor theme="1"/>
      </patternFill>
    </fill>
    <fill>
      <patternFill patternType="solid">
        <fgColor rgb="FFFF9999"/>
        <bgColor rgb="FFFF9999"/>
      </patternFill>
    </fill>
    <fill>
      <patternFill patternType="solid">
        <fgColor rgb="FFCC66FF"/>
        <bgColor rgb="FFCC66FF"/>
      </patternFill>
    </fill>
    <fill>
      <patternFill patternType="solid">
        <fgColor rgb="FFC55A11"/>
        <bgColor rgb="FFC55A11"/>
      </patternFill>
    </fill>
    <fill>
      <patternFill patternType="solid">
        <fgColor rgb="FF66CCFF"/>
        <bgColor rgb="FF66CCFF"/>
      </patternFill>
    </fill>
    <fill>
      <patternFill patternType="solid">
        <fgColor rgb="FFFFC000"/>
        <bgColor rgb="FFFFC000"/>
      </patternFill>
    </fill>
    <fill>
      <patternFill patternType="solid">
        <fgColor rgb="FFCCFF99"/>
        <bgColor rgb="FFCCFF99"/>
      </patternFill>
    </fill>
    <fill>
      <patternFill patternType="solid">
        <fgColor rgb="FFD8D8D8"/>
        <bgColor rgb="FFD8D8D8"/>
      </patternFill>
    </fill>
  </fills>
  <borders count="23">
    <border/>
    <border>
      <left/>
      <top/>
      <bottom style="thin">
        <color rgb="FF000000"/>
      </bottom>
    </border>
    <border>
      <top/>
      <bottom style="thin">
        <color rgb="FF000000"/>
      </bottom>
    </border>
    <border>
      <right/>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right/>
      <top/>
    </border>
    <border>
      <left/>
      <right/>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left/>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Font="1"/>
    <xf borderId="1" fillId="2" fontId="3" numFmtId="0" xfId="0" applyAlignment="1" applyBorder="1" applyFill="1" applyFont="1">
      <alignment horizontal="center" readingOrder="0" shrinkToFit="0" vertical="center" wrapText="1"/>
    </xf>
    <xf borderId="2" fillId="0" fontId="4" numFmtId="0" xfId="0" applyBorder="1" applyFont="1"/>
    <xf borderId="3" fillId="0" fontId="4" numFmtId="0" xfId="0" applyBorder="1" applyFont="1"/>
    <xf borderId="4" fillId="3" fontId="5" numFmtId="0" xfId="0" applyAlignment="1" applyBorder="1" applyFill="1" applyFont="1">
      <alignment horizontal="center" shrinkToFit="0" vertical="center" wrapText="1"/>
    </xf>
    <xf borderId="5" fillId="0" fontId="4" numFmtId="0" xfId="0" applyBorder="1" applyFont="1"/>
    <xf borderId="6" fillId="0" fontId="4" numFmtId="0" xfId="0" applyBorder="1" applyFont="1"/>
    <xf borderId="1" fillId="2" fontId="6" numFmtId="0" xfId="0" applyAlignment="1" applyBorder="1" applyFont="1">
      <alignment horizontal="center" vertical="center"/>
    </xf>
    <xf borderId="1" fillId="2" fontId="7" numFmtId="0" xfId="0" applyAlignment="1" applyBorder="1" applyFont="1">
      <alignment horizontal="center" vertical="center"/>
    </xf>
    <xf borderId="0" fillId="0" fontId="1" numFmtId="0" xfId="0" applyAlignment="1" applyFont="1">
      <alignment vertical="center"/>
    </xf>
    <xf borderId="7" fillId="4" fontId="8" numFmtId="0" xfId="0" applyAlignment="1" applyBorder="1" applyFill="1" applyFont="1">
      <alignment horizontal="center" shrinkToFit="0" vertical="center" wrapText="1"/>
    </xf>
    <xf borderId="8" fillId="0" fontId="9" numFmtId="0" xfId="0" applyAlignment="1" applyBorder="1" applyFont="1">
      <alignment horizontal="center" vertical="center"/>
    </xf>
    <xf borderId="9" fillId="0" fontId="4" numFmtId="0" xfId="0" applyBorder="1" applyFont="1"/>
    <xf borderId="10" fillId="0" fontId="4" numFmtId="0" xfId="0" applyBorder="1" applyFont="1"/>
    <xf borderId="11" fillId="4" fontId="8" numFmtId="0" xfId="0" applyAlignment="1" applyBorder="1" applyFont="1">
      <alignment horizontal="center" shrinkToFit="0" vertical="center" wrapText="1"/>
    </xf>
    <xf borderId="12" fillId="0" fontId="4" numFmtId="0" xfId="0" applyBorder="1" applyFont="1"/>
    <xf borderId="13" fillId="5" fontId="7" numFmtId="0" xfId="0" applyAlignment="1" applyBorder="1" applyFill="1" applyFont="1">
      <alignment horizontal="center" vertical="center"/>
    </xf>
    <xf borderId="14" fillId="0" fontId="4" numFmtId="0" xfId="0" applyBorder="1" applyFont="1"/>
    <xf borderId="15" fillId="0" fontId="4" numFmtId="0" xfId="0" applyBorder="1" applyFont="1"/>
    <xf borderId="1" fillId="2" fontId="10" numFmtId="0" xfId="0" applyAlignment="1" applyBorder="1" applyFont="1">
      <alignment horizontal="center" vertical="center"/>
    </xf>
    <xf borderId="16" fillId="0" fontId="9" numFmtId="0" xfId="0" applyAlignment="1" applyBorder="1" applyFont="1">
      <alignment horizontal="center" vertical="center"/>
    </xf>
    <xf borderId="17" fillId="0" fontId="4" numFmtId="0" xfId="0" applyBorder="1" applyFont="1"/>
    <xf borderId="18" fillId="0" fontId="4" numFmtId="0" xfId="0" applyBorder="1" applyFont="1"/>
    <xf borderId="19" fillId="0" fontId="9" numFmtId="0" xfId="0" applyAlignment="1" applyBorder="1" applyFont="1">
      <alignment horizontal="center" vertical="center"/>
    </xf>
    <xf borderId="20" fillId="0" fontId="4" numFmtId="0" xfId="0" applyBorder="1" applyFont="1"/>
    <xf borderId="21" fillId="0" fontId="4" numFmtId="0" xfId="0" applyBorder="1" applyFont="1"/>
    <xf borderId="0" fillId="0" fontId="9" numFmtId="0" xfId="0" applyAlignment="1" applyFont="1">
      <alignment horizontal="center"/>
    </xf>
    <xf borderId="22" fillId="6" fontId="5" numFmtId="0" xfId="0" applyAlignment="1" applyBorder="1" applyFill="1" applyFont="1">
      <alignment horizontal="center" shrinkToFit="0" vertical="center" wrapText="1"/>
    </xf>
    <xf borderId="0" fillId="0" fontId="5" numFmtId="0" xfId="0" applyAlignment="1" applyFont="1">
      <alignment horizontal="center" shrinkToFit="0" vertical="center" wrapText="1"/>
    </xf>
    <xf borderId="0" fillId="0" fontId="8" numFmtId="0" xfId="0" applyAlignment="1" applyFont="1">
      <alignment shrinkToFit="0" vertical="center" wrapText="1"/>
    </xf>
    <xf borderId="13" fillId="6" fontId="8" numFmtId="0" xfId="0" applyAlignment="1" applyBorder="1" applyFont="1">
      <alignment horizontal="center" shrinkToFit="0" vertical="center" wrapText="1"/>
    </xf>
    <xf borderId="13" fillId="6" fontId="1" numFmtId="0" xfId="0" applyAlignment="1" applyBorder="1" applyFont="1">
      <alignment horizontal="left" shrinkToFit="0" vertical="center" wrapText="1"/>
    </xf>
    <xf borderId="13" fillId="6" fontId="11" numFmtId="0" xfId="0" applyAlignment="1" applyBorder="1" applyFont="1">
      <alignment horizontal="center" shrinkToFit="0" vertical="center" wrapText="1"/>
    </xf>
    <xf borderId="13" fillId="6" fontId="12" numFmtId="0" xfId="0" applyAlignment="1" applyBorder="1" applyFont="1">
      <alignment horizontal="center" shrinkToFit="0" vertical="center" wrapText="1"/>
    </xf>
    <xf borderId="22" fillId="0"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 numFmtId="0" xfId="0" applyAlignment="1" applyFont="1">
      <alignment shrinkToFit="0" vertical="center" wrapText="1"/>
    </xf>
    <xf borderId="13" fillId="0" fontId="1" numFmtId="0" xfId="0" applyAlignment="1" applyBorder="1" applyFont="1">
      <alignment horizontal="center" shrinkToFit="0" vertical="center" wrapText="1"/>
    </xf>
    <xf borderId="8" fillId="0" fontId="1" numFmtId="0" xfId="0" applyAlignment="1" applyBorder="1" applyFont="1">
      <alignment horizontal="left" shrinkToFit="0" vertical="center" wrapText="1"/>
    </xf>
    <xf borderId="13" fillId="0" fontId="13" numFmtId="0" xfId="0" applyAlignment="1" applyBorder="1" applyFont="1">
      <alignment horizontal="center" shrinkToFit="0" vertical="center" wrapText="1"/>
    </xf>
    <xf borderId="13" fillId="0" fontId="14" numFmtId="0" xfId="0" applyAlignment="1" applyBorder="1" applyFont="1">
      <alignment horizontal="center" shrinkToFit="0" vertical="center" wrapText="1"/>
    </xf>
    <xf borderId="16" fillId="0" fontId="4" numFmtId="0" xfId="0" applyBorder="1" applyFont="1"/>
    <xf borderId="0" fillId="0" fontId="1" numFmtId="0" xfId="0" applyAlignment="1" applyFont="1">
      <alignment horizontal="center" shrinkToFit="0" vertical="center" wrapText="1"/>
    </xf>
    <xf borderId="19" fillId="0" fontId="4" numFmtId="0" xfId="0" applyBorder="1" applyFont="1"/>
    <xf borderId="0" fillId="0" fontId="1" numFmtId="0" xfId="0" applyAlignment="1" applyFont="1">
      <alignment horizontal="left" shrinkToFit="0" vertical="center" wrapText="1"/>
    </xf>
    <xf borderId="22" fillId="7" fontId="15" numFmtId="0" xfId="0" applyAlignment="1" applyBorder="1" applyFill="1" applyFont="1">
      <alignment horizontal="center" vertical="center"/>
    </xf>
    <xf borderId="0" fillId="0" fontId="8" numFmtId="0" xfId="0" applyAlignment="1" applyFont="1">
      <alignment horizontal="center" vertical="center"/>
    </xf>
    <xf borderId="13" fillId="7" fontId="1" numFmtId="0" xfId="0" applyAlignment="1" applyBorder="1" applyFont="1">
      <alignment horizontal="center" shrinkToFit="0" vertical="center" wrapText="1"/>
    </xf>
    <xf borderId="22" fillId="7" fontId="1" numFmtId="0" xfId="0" applyAlignment="1" applyBorder="1" applyFont="1">
      <alignment horizontal="center" shrinkToFit="0" vertical="center" wrapText="1"/>
    </xf>
    <xf borderId="13" fillId="7" fontId="1" numFmtId="0" xfId="0" applyAlignment="1" applyBorder="1" applyFont="1">
      <alignment horizontal="center" vertical="center"/>
    </xf>
    <xf borderId="22" fillId="7" fontId="13" numFmtId="0" xfId="0" applyAlignment="1" applyBorder="1" applyFont="1">
      <alignment horizontal="center" shrinkToFit="0" vertical="center" wrapText="1"/>
    </xf>
    <xf borderId="13" fillId="7" fontId="13" numFmtId="0" xfId="0" applyAlignment="1" applyBorder="1" applyFont="1">
      <alignment horizontal="center" shrinkToFit="0" vertical="center" wrapText="1"/>
    </xf>
    <xf borderId="22" fillId="0" fontId="1" numFmtId="0" xfId="0" applyAlignment="1" applyBorder="1" applyFont="1">
      <alignment horizontal="center" shrinkToFit="0" vertical="center" wrapText="1"/>
    </xf>
    <xf borderId="0" fillId="0" fontId="1" numFmtId="0" xfId="0" applyFont="1"/>
    <xf borderId="13" fillId="0" fontId="1" numFmtId="0" xfId="0" applyAlignment="1" applyBorder="1" applyFont="1">
      <alignment horizontal="left" shrinkToFit="0" vertical="center" wrapText="1"/>
    </xf>
    <xf borderId="13" fillId="0" fontId="1" numFmtId="0" xfId="0" applyAlignment="1" applyBorder="1" applyFont="1">
      <alignment horizontal="center" vertical="center"/>
    </xf>
    <xf borderId="22" fillId="0" fontId="13" numFmtId="0" xfId="0" applyAlignment="1" applyBorder="1" applyFont="1">
      <alignment horizontal="center" shrinkToFit="0" vertical="center" wrapText="1"/>
    </xf>
    <xf borderId="16" fillId="0" fontId="1" numFmtId="0" xfId="0" applyAlignment="1" applyBorder="1" applyFont="1">
      <alignment horizontal="left" shrinkToFit="0" vertical="center" wrapText="1"/>
    </xf>
    <xf borderId="0" fillId="0" fontId="1" numFmtId="0" xfId="0" applyAlignment="1" applyFont="1">
      <alignment horizontal="left"/>
    </xf>
    <xf borderId="22" fillId="0" fontId="14" numFmtId="0" xfId="0" applyAlignment="1" applyBorder="1" applyFont="1">
      <alignment horizontal="center" shrinkToFit="0" vertical="center" wrapText="1"/>
    </xf>
    <xf borderId="19" fillId="0" fontId="1" numFmtId="0" xfId="0" applyAlignment="1" applyBorder="1" applyFont="1">
      <alignment horizontal="left" shrinkToFit="0" vertical="center" wrapText="1"/>
    </xf>
    <xf borderId="0" fillId="0" fontId="1" numFmtId="0" xfId="0" applyAlignment="1" applyFont="1">
      <alignment horizontal="left" shrinkToFit="0" vertical="top" wrapText="1"/>
    </xf>
    <xf borderId="22" fillId="8" fontId="5" numFmtId="0" xfId="0" applyAlignment="1" applyBorder="1" applyFill="1" applyFont="1">
      <alignment horizontal="center" shrinkToFit="0" vertical="center" wrapText="1"/>
    </xf>
    <xf borderId="22" fillId="8" fontId="1" numFmtId="0" xfId="0" applyAlignment="1" applyBorder="1" applyFont="1">
      <alignment horizontal="center" shrinkToFit="0" vertical="center" wrapText="1"/>
    </xf>
    <xf borderId="22" fillId="8" fontId="13" numFmtId="0" xfId="0" applyAlignment="1" applyBorder="1" applyFont="1">
      <alignment horizontal="center" shrinkToFit="0" vertical="center" wrapText="1"/>
    </xf>
    <xf borderId="0" fillId="0" fontId="1" numFmtId="0" xfId="0" applyAlignment="1" applyFont="1">
      <alignment horizontal="center"/>
    </xf>
    <xf borderId="22" fillId="0" fontId="13" numFmtId="0" xfId="0" applyAlignment="1" applyBorder="1" applyFont="1">
      <alignment shrinkToFit="0" vertical="center" wrapText="1"/>
    </xf>
    <xf borderId="22" fillId="9" fontId="9" numFmtId="0" xfId="0" applyAlignment="1" applyBorder="1" applyFill="1" applyFont="1">
      <alignment horizontal="center" shrinkToFit="0" vertical="center" wrapText="1"/>
    </xf>
    <xf borderId="22" fillId="9" fontId="1" numFmtId="164" xfId="0" applyAlignment="1" applyBorder="1" applyFont="1" applyNumberFormat="1">
      <alignment shrinkToFit="0" vertical="center" wrapText="1"/>
    </xf>
    <xf borderId="22" fillId="9" fontId="1" numFmtId="164" xfId="0" applyAlignment="1" applyBorder="1" applyFont="1" applyNumberFormat="1">
      <alignment horizontal="center" shrinkToFit="0" vertical="center" wrapText="1"/>
    </xf>
    <xf borderId="22" fillId="9" fontId="9" numFmtId="164" xfId="0" applyAlignment="1" applyBorder="1" applyFont="1" applyNumberFormat="1">
      <alignment horizontal="center" shrinkToFit="0" vertical="center" wrapText="1"/>
    </xf>
    <xf borderId="22" fillId="9" fontId="13" numFmtId="164" xfId="0" applyAlignment="1" applyBorder="1" applyFont="1" applyNumberFormat="1">
      <alignment horizontal="center" shrinkToFit="0" vertical="center" wrapText="1"/>
    </xf>
    <xf borderId="22" fillId="9" fontId="13" numFmtId="164" xfId="0" applyAlignment="1" applyBorder="1" applyFont="1" applyNumberFormat="1">
      <alignment shrinkToFit="0" vertical="center" wrapText="1"/>
    </xf>
    <xf borderId="0" fillId="0" fontId="13" numFmtId="0" xfId="0" applyAlignment="1" applyFont="1">
      <alignment horizontal="center" shrinkToFit="0" vertical="center" wrapText="1"/>
    </xf>
    <xf borderId="0" fillId="0" fontId="9" numFmtId="0" xfId="0" applyFont="1"/>
    <xf borderId="22" fillId="9" fontId="13" numFmtId="164" xfId="0" applyAlignment="1" applyBorder="1" applyFont="1" applyNumberFormat="1">
      <alignment vertical="center"/>
    </xf>
    <xf borderId="22" fillId="8" fontId="13" numFmtId="0" xfId="0" applyAlignment="1" applyBorder="1" applyFont="1">
      <alignment shrinkToFit="0" vertical="center" wrapText="1"/>
    </xf>
    <xf borderId="0" fillId="0" fontId="1" numFmtId="164" xfId="0" applyAlignment="1" applyFont="1" applyNumberFormat="1">
      <alignment horizontal="center" shrinkToFit="0" vertical="center" wrapText="1"/>
    </xf>
    <xf borderId="0" fillId="0" fontId="1" numFmtId="164" xfId="0" applyAlignment="1" applyFont="1" applyNumberFormat="1">
      <alignment vertical="center"/>
    </xf>
    <xf borderId="22" fillId="9" fontId="13" numFmtId="164" xfId="0" applyAlignment="1" applyBorder="1" applyFont="1" applyNumberFormat="1">
      <alignment horizontal="center" vertical="center"/>
    </xf>
    <xf borderId="22" fillId="9" fontId="9" numFmtId="164" xfId="0" applyAlignment="1" applyBorder="1" applyFont="1" applyNumberFormat="1">
      <alignment vertical="center"/>
    </xf>
    <xf borderId="0" fillId="0" fontId="1" numFmtId="164" xfId="0" applyAlignment="1" applyFont="1" applyNumberFormat="1">
      <alignment horizontal="center"/>
    </xf>
    <xf borderId="0" fillId="0" fontId="1" numFmtId="164" xfId="0" applyAlignment="1" applyFont="1" applyNumberFormat="1">
      <alignment horizontal="center" vertical="center"/>
    </xf>
    <xf borderId="0" fillId="0" fontId="8" numFmtId="164" xfId="0" applyAlignment="1" applyFont="1" applyNumberFormat="1">
      <alignment horizontal="center"/>
    </xf>
    <xf borderId="0" fillId="0" fontId="8" numFmtId="164" xfId="0" applyFont="1" applyNumberFormat="1"/>
    <xf borderId="0" fillId="0" fontId="1"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106</xdr:col>
      <xdr:colOff>1724025</xdr:colOff>
      <xdr:row>54</xdr:row>
      <xdr:rowOff>9525</xdr:rowOff>
    </xdr:from>
    <xdr:ext cx="57150" cy="3028950"/>
    <xdr:grpSp>
      <xdr:nvGrpSpPr>
        <xdr:cNvPr id="2" name="Shape 2"/>
        <xdr:cNvGrpSpPr/>
      </xdr:nvGrpSpPr>
      <xdr:grpSpPr>
        <a:xfrm>
          <a:off x="5317425" y="-477823064"/>
          <a:ext cx="57150" cy="963206092"/>
          <a:chOff x="5317425" y="-477823064"/>
          <a:chExt cx="57150" cy="963206092"/>
        </a:xfrm>
      </xdr:grpSpPr>
      <xdr:grpSp>
        <xdr:nvGrpSpPr>
          <xdr:cNvPr id="3" name="Shape 3"/>
          <xdr:cNvGrpSpPr/>
        </xdr:nvGrpSpPr>
        <xdr:grpSpPr>
          <a:xfrm>
            <a:off x="5317425" y="-477823064"/>
            <a:ext cx="57150" cy="963206092"/>
            <a:chOff x="3831525" y="2265526"/>
            <a:chExt cx="3028950" cy="3028950"/>
          </a:xfrm>
        </xdr:grpSpPr>
        <xdr:sp>
          <xdr:nvSpPr>
            <xdr:cNvPr id="4" name="Shape 4"/>
            <xdr:cNvSpPr/>
          </xdr:nvSpPr>
          <xdr:spPr>
            <a:xfrm>
              <a:off x="3831525" y="3775238"/>
              <a:ext cx="30289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5" name="Shape 5"/>
            <xdr:cNvCxnSpPr/>
          </xdr:nvCxnSpPr>
          <xdr:spPr>
            <a:xfrm rot="5400000">
              <a:off x="3831525" y="3775238"/>
              <a:ext cx="30289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103</xdr:col>
      <xdr:colOff>2028825</xdr:colOff>
      <xdr:row>54</xdr:row>
      <xdr:rowOff>9525</xdr:rowOff>
    </xdr:from>
    <xdr:ext cx="57150" cy="3028950"/>
    <xdr:grpSp>
      <xdr:nvGrpSpPr>
        <xdr:cNvPr id="2" name="Shape 2"/>
        <xdr:cNvGrpSpPr/>
      </xdr:nvGrpSpPr>
      <xdr:grpSpPr>
        <a:xfrm>
          <a:off x="5317425" y="-477823064"/>
          <a:ext cx="57150" cy="963206092"/>
          <a:chOff x="5317425" y="-477823064"/>
          <a:chExt cx="57150" cy="963206092"/>
        </a:xfrm>
      </xdr:grpSpPr>
      <xdr:grpSp>
        <xdr:nvGrpSpPr>
          <xdr:cNvPr id="6" name="Shape 6"/>
          <xdr:cNvGrpSpPr/>
        </xdr:nvGrpSpPr>
        <xdr:grpSpPr>
          <a:xfrm>
            <a:off x="5317425" y="-477823064"/>
            <a:ext cx="57150" cy="963206092"/>
            <a:chOff x="3831525" y="2265526"/>
            <a:chExt cx="3028950" cy="3028950"/>
          </a:xfrm>
        </xdr:grpSpPr>
        <xdr:sp>
          <xdr:nvSpPr>
            <xdr:cNvPr id="4" name="Shape 4"/>
            <xdr:cNvSpPr/>
          </xdr:nvSpPr>
          <xdr:spPr>
            <a:xfrm>
              <a:off x="3831525" y="3775238"/>
              <a:ext cx="30289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7" name="Shape 7"/>
            <xdr:cNvCxnSpPr/>
          </xdr:nvCxnSpPr>
          <xdr:spPr>
            <a:xfrm rot="5400000">
              <a:off x="3831525" y="3775238"/>
              <a:ext cx="30289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93</xdr:col>
      <xdr:colOff>1552575</xdr:colOff>
      <xdr:row>53</xdr:row>
      <xdr:rowOff>923925</xdr:rowOff>
    </xdr:from>
    <xdr:ext cx="57150" cy="1504950"/>
    <xdr:grpSp>
      <xdr:nvGrpSpPr>
        <xdr:cNvPr id="2" name="Shape 2"/>
        <xdr:cNvGrpSpPr/>
      </xdr:nvGrpSpPr>
      <xdr:grpSpPr>
        <a:xfrm>
          <a:off x="5317425" y="-115111057"/>
          <a:ext cx="57150" cy="237782089"/>
          <a:chOff x="5317425" y="-115111057"/>
          <a:chExt cx="57150" cy="237782089"/>
        </a:xfrm>
      </xdr:grpSpPr>
      <xdr:grpSp>
        <xdr:nvGrpSpPr>
          <xdr:cNvPr id="8" name="Shape 8"/>
          <xdr:cNvGrpSpPr/>
        </xdr:nvGrpSpPr>
        <xdr:grpSpPr>
          <a:xfrm>
            <a:off x="5317425" y="-115111057"/>
            <a:ext cx="57150" cy="237782089"/>
            <a:chOff x="4593525" y="3027526"/>
            <a:chExt cx="1504950" cy="1504950"/>
          </a:xfrm>
        </xdr:grpSpPr>
        <xdr:sp>
          <xdr:nvSpPr>
            <xdr:cNvPr id="4" name="Shape 4"/>
            <xdr:cNvSpPr/>
          </xdr:nvSpPr>
          <xdr:spPr>
            <a:xfrm>
              <a:off x="4593525" y="3775238"/>
              <a:ext cx="15049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9" name="Shape 9"/>
            <xdr:cNvCxnSpPr/>
          </xdr:nvCxnSpPr>
          <xdr:spPr>
            <a:xfrm flipH="1" rot="-5400000">
              <a:off x="4593525" y="3775238"/>
              <a:ext cx="15049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91</xdr:col>
      <xdr:colOff>1800225</xdr:colOff>
      <xdr:row>55</xdr:row>
      <xdr:rowOff>819150</xdr:rowOff>
    </xdr:from>
    <xdr:ext cx="8553450" cy="95250"/>
    <xdr:grpSp>
      <xdr:nvGrpSpPr>
        <xdr:cNvPr id="2" name="Shape 2"/>
        <xdr:cNvGrpSpPr/>
      </xdr:nvGrpSpPr>
      <xdr:grpSpPr>
        <a:xfrm>
          <a:off x="1069275" y="3732375"/>
          <a:ext cx="8553450" cy="95250"/>
          <a:chOff x="1069275" y="3732375"/>
          <a:chExt cx="8553450" cy="95250"/>
        </a:xfrm>
      </xdr:grpSpPr>
      <xdr:grpSp>
        <xdr:nvGrpSpPr>
          <xdr:cNvPr id="10" name="Shape 10"/>
          <xdr:cNvGrpSpPr/>
        </xdr:nvGrpSpPr>
        <xdr:grpSpPr>
          <a:xfrm>
            <a:off x="1069275" y="3732375"/>
            <a:ext cx="8553450" cy="95250"/>
            <a:chOff x="1097850" y="3760950"/>
            <a:chExt cx="8496300" cy="38100"/>
          </a:xfrm>
        </xdr:grpSpPr>
        <xdr:sp>
          <xdr:nvSpPr>
            <xdr:cNvPr id="4" name="Shape 4"/>
            <xdr:cNvSpPr/>
          </xdr:nvSpPr>
          <xdr:spPr>
            <a:xfrm>
              <a:off x="1097850" y="3760950"/>
              <a:ext cx="8496300" cy="38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11" name="Shape 11"/>
            <xdr:cNvCxnSpPr/>
          </xdr:nvCxnSpPr>
          <xdr:spPr>
            <a:xfrm>
              <a:off x="1097850" y="3760950"/>
              <a:ext cx="8496300" cy="38100"/>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93</xdr:col>
      <xdr:colOff>1562100</xdr:colOff>
      <xdr:row>56</xdr:row>
      <xdr:rowOff>9525</xdr:rowOff>
    </xdr:from>
    <xdr:ext cx="57150" cy="1504950"/>
    <xdr:grpSp>
      <xdr:nvGrpSpPr>
        <xdr:cNvPr id="2" name="Shape 2"/>
        <xdr:cNvGrpSpPr/>
      </xdr:nvGrpSpPr>
      <xdr:grpSpPr>
        <a:xfrm>
          <a:off x="5317425" y="-115111057"/>
          <a:ext cx="57150" cy="237782089"/>
          <a:chOff x="5317425" y="-115111057"/>
          <a:chExt cx="57150" cy="237782089"/>
        </a:xfrm>
      </xdr:grpSpPr>
      <xdr:grpSp>
        <xdr:nvGrpSpPr>
          <xdr:cNvPr id="12" name="Shape 12"/>
          <xdr:cNvGrpSpPr/>
        </xdr:nvGrpSpPr>
        <xdr:grpSpPr>
          <a:xfrm>
            <a:off x="5317425" y="-115111057"/>
            <a:ext cx="57150" cy="237782089"/>
            <a:chOff x="4593525" y="3027526"/>
            <a:chExt cx="1504950" cy="1504950"/>
          </a:xfrm>
        </xdr:grpSpPr>
        <xdr:sp>
          <xdr:nvSpPr>
            <xdr:cNvPr id="4" name="Shape 4"/>
            <xdr:cNvSpPr/>
          </xdr:nvSpPr>
          <xdr:spPr>
            <a:xfrm>
              <a:off x="4593525" y="3775238"/>
              <a:ext cx="15049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13" name="Shape 13"/>
            <xdr:cNvCxnSpPr/>
          </xdr:nvCxnSpPr>
          <xdr:spPr>
            <a:xfrm flipH="1" rot="-5400000">
              <a:off x="4593525" y="3775238"/>
              <a:ext cx="15049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99</xdr:col>
      <xdr:colOff>266700</xdr:colOff>
      <xdr:row>54</xdr:row>
      <xdr:rowOff>28575</xdr:rowOff>
    </xdr:from>
    <xdr:ext cx="57150" cy="1504950"/>
    <xdr:grpSp>
      <xdr:nvGrpSpPr>
        <xdr:cNvPr id="2" name="Shape 2"/>
        <xdr:cNvGrpSpPr/>
      </xdr:nvGrpSpPr>
      <xdr:grpSpPr>
        <a:xfrm>
          <a:off x="5317425" y="-115111057"/>
          <a:ext cx="57150" cy="237782089"/>
          <a:chOff x="5317425" y="-115111057"/>
          <a:chExt cx="57150" cy="237782089"/>
        </a:xfrm>
      </xdr:grpSpPr>
      <xdr:grpSp>
        <xdr:nvGrpSpPr>
          <xdr:cNvPr id="14" name="Shape 14"/>
          <xdr:cNvGrpSpPr/>
        </xdr:nvGrpSpPr>
        <xdr:grpSpPr>
          <a:xfrm>
            <a:off x="5317425" y="-115111057"/>
            <a:ext cx="57150" cy="237782089"/>
            <a:chOff x="4593525" y="3027526"/>
            <a:chExt cx="1504950" cy="1504950"/>
          </a:xfrm>
        </xdr:grpSpPr>
        <xdr:sp>
          <xdr:nvSpPr>
            <xdr:cNvPr id="4" name="Shape 4"/>
            <xdr:cNvSpPr/>
          </xdr:nvSpPr>
          <xdr:spPr>
            <a:xfrm>
              <a:off x="4593525" y="3775238"/>
              <a:ext cx="15049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15" name="Shape 15"/>
            <xdr:cNvCxnSpPr/>
          </xdr:nvCxnSpPr>
          <xdr:spPr>
            <a:xfrm flipH="1" rot="-5400000">
              <a:off x="4593525" y="3775238"/>
              <a:ext cx="15049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98</xdr:col>
      <xdr:colOff>1828800</xdr:colOff>
      <xdr:row>56</xdr:row>
      <xdr:rowOff>0</xdr:rowOff>
    </xdr:from>
    <xdr:ext cx="4895850" cy="57150"/>
    <xdr:grpSp>
      <xdr:nvGrpSpPr>
        <xdr:cNvPr id="2" name="Shape 2"/>
        <xdr:cNvGrpSpPr/>
      </xdr:nvGrpSpPr>
      <xdr:grpSpPr>
        <a:xfrm>
          <a:off x="2898075" y="3751424"/>
          <a:ext cx="4895850" cy="57150"/>
          <a:chOff x="2898075" y="3751424"/>
          <a:chExt cx="4895850" cy="57150"/>
        </a:xfrm>
      </xdr:grpSpPr>
      <xdr:grpSp>
        <xdr:nvGrpSpPr>
          <xdr:cNvPr id="16" name="Shape 16"/>
          <xdr:cNvGrpSpPr/>
        </xdr:nvGrpSpPr>
        <xdr:grpSpPr>
          <a:xfrm>
            <a:off x="2898075" y="3751424"/>
            <a:ext cx="4895850" cy="57150"/>
            <a:chOff x="2898075" y="3775238"/>
            <a:chExt cx="4895850" cy="9525"/>
          </a:xfrm>
        </xdr:grpSpPr>
        <xdr:sp>
          <xdr:nvSpPr>
            <xdr:cNvPr id="4" name="Shape 4"/>
            <xdr:cNvSpPr/>
          </xdr:nvSpPr>
          <xdr:spPr>
            <a:xfrm>
              <a:off x="2898075" y="3775238"/>
              <a:ext cx="48958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17" name="Shape 17"/>
            <xdr:cNvCxnSpPr/>
          </xdr:nvCxnSpPr>
          <xdr:spPr>
            <a:xfrm flipH="1" rot="10800000">
              <a:off x="2898075" y="3775238"/>
              <a:ext cx="48958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93</xdr:col>
      <xdr:colOff>1123950</xdr:colOff>
      <xdr:row>47</xdr:row>
      <xdr:rowOff>838200</xdr:rowOff>
    </xdr:from>
    <xdr:ext cx="28441650" cy="57150"/>
    <xdr:grpSp>
      <xdr:nvGrpSpPr>
        <xdr:cNvPr id="2" name="Shape 2"/>
        <xdr:cNvGrpSpPr/>
      </xdr:nvGrpSpPr>
      <xdr:grpSpPr>
        <a:xfrm>
          <a:off x="0" y="3751424"/>
          <a:ext cx="10692000" cy="57150"/>
          <a:chOff x="0" y="3751424"/>
          <a:chExt cx="10692000" cy="57150"/>
        </a:xfrm>
      </xdr:grpSpPr>
      <xdr:grpSp>
        <xdr:nvGrpSpPr>
          <xdr:cNvPr id="18" name="Shape 18"/>
          <xdr:cNvGrpSpPr/>
        </xdr:nvGrpSpPr>
        <xdr:grpSpPr>
          <a:xfrm>
            <a:off x="0" y="3751424"/>
            <a:ext cx="10692000" cy="57150"/>
            <a:chOff x="0" y="3775238"/>
            <a:chExt cx="10692000" cy="9525"/>
          </a:xfrm>
        </xdr:grpSpPr>
        <xdr:sp>
          <xdr:nvSpPr>
            <xdr:cNvPr id="4" name="Shape 4"/>
            <xdr:cNvSpPr/>
          </xdr:nvSpPr>
          <xdr:spPr>
            <a:xfrm>
              <a:off x="0" y="3775238"/>
              <a:ext cx="1069200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19" name="Shape 19"/>
            <xdr:cNvCxnSpPr/>
          </xdr:nvCxnSpPr>
          <xdr:spPr>
            <a:xfrm>
              <a:off x="0" y="3775238"/>
              <a:ext cx="1069200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86</xdr:col>
      <xdr:colOff>1647825</xdr:colOff>
      <xdr:row>44</xdr:row>
      <xdr:rowOff>9525</xdr:rowOff>
    </xdr:from>
    <xdr:ext cx="57150" cy="3533775"/>
    <xdr:grpSp>
      <xdr:nvGrpSpPr>
        <xdr:cNvPr id="2" name="Shape 2"/>
        <xdr:cNvGrpSpPr/>
      </xdr:nvGrpSpPr>
      <xdr:grpSpPr>
        <a:xfrm>
          <a:off x="5317425" y="-651735245"/>
          <a:ext cx="57150" cy="1311030515"/>
          <a:chOff x="5317425" y="-651735245"/>
          <a:chExt cx="57150" cy="1311030515"/>
        </a:xfrm>
      </xdr:grpSpPr>
      <xdr:grpSp>
        <xdr:nvGrpSpPr>
          <xdr:cNvPr id="20" name="Shape 20"/>
          <xdr:cNvGrpSpPr/>
        </xdr:nvGrpSpPr>
        <xdr:grpSpPr>
          <a:xfrm>
            <a:off x="5317425" y="-651735245"/>
            <a:ext cx="57150" cy="1311030515"/>
            <a:chOff x="3579113" y="2013113"/>
            <a:chExt cx="3533775" cy="3533775"/>
          </a:xfrm>
        </xdr:grpSpPr>
        <xdr:sp>
          <xdr:nvSpPr>
            <xdr:cNvPr id="4" name="Shape 4"/>
            <xdr:cNvSpPr/>
          </xdr:nvSpPr>
          <xdr:spPr>
            <a:xfrm>
              <a:off x="3579113" y="3775238"/>
              <a:ext cx="353377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21" name="Shape 21"/>
            <xdr:cNvCxnSpPr/>
          </xdr:nvCxnSpPr>
          <xdr:spPr>
            <a:xfrm flipH="1" rot="-5400000">
              <a:off x="3579113" y="3775238"/>
              <a:ext cx="353377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78</xdr:col>
      <xdr:colOff>1076325</xdr:colOff>
      <xdr:row>55</xdr:row>
      <xdr:rowOff>66675</xdr:rowOff>
    </xdr:from>
    <xdr:ext cx="57150" cy="828675"/>
    <xdr:grpSp>
      <xdr:nvGrpSpPr>
        <xdr:cNvPr id="2" name="Shape 2"/>
        <xdr:cNvGrpSpPr/>
      </xdr:nvGrpSpPr>
      <xdr:grpSpPr>
        <a:xfrm>
          <a:off x="5317425" y="-32267379"/>
          <a:ext cx="57150" cy="72094725"/>
          <a:chOff x="5317425" y="-32267379"/>
          <a:chExt cx="57150" cy="72094725"/>
        </a:xfrm>
      </xdr:grpSpPr>
      <xdr:grpSp>
        <xdr:nvGrpSpPr>
          <xdr:cNvPr id="22" name="Shape 22"/>
          <xdr:cNvGrpSpPr/>
        </xdr:nvGrpSpPr>
        <xdr:grpSpPr>
          <a:xfrm>
            <a:off x="5317425" y="-32267379"/>
            <a:ext cx="57150" cy="72094725"/>
            <a:chOff x="4931663" y="3365663"/>
            <a:chExt cx="828675" cy="828675"/>
          </a:xfrm>
        </xdr:grpSpPr>
        <xdr:sp>
          <xdr:nvSpPr>
            <xdr:cNvPr id="4" name="Shape 4"/>
            <xdr:cNvSpPr/>
          </xdr:nvSpPr>
          <xdr:spPr>
            <a:xfrm>
              <a:off x="4931663" y="3775238"/>
              <a:ext cx="82867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23" name="Shape 23"/>
            <xdr:cNvCxnSpPr/>
          </xdr:nvCxnSpPr>
          <xdr:spPr>
            <a:xfrm flipH="1" rot="-5400000">
              <a:off x="4931663" y="3775238"/>
              <a:ext cx="82867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76</xdr:col>
      <xdr:colOff>1181100</xdr:colOff>
      <xdr:row>56</xdr:row>
      <xdr:rowOff>9525</xdr:rowOff>
    </xdr:from>
    <xdr:ext cx="5838825" cy="57150"/>
    <xdr:grpSp>
      <xdr:nvGrpSpPr>
        <xdr:cNvPr id="2" name="Shape 2"/>
        <xdr:cNvGrpSpPr/>
      </xdr:nvGrpSpPr>
      <xdr:grpSpPr>
        <a:xfrm>
          <a:off x="2426588" y="3751424"/>
          <a:ext cx="5838825" cy="57150"/>
          <a:chOff x="2426588" y="3751424"/>
          <a:chExt cx="5838825" cy="57150"/>
        </a:xfrm>
      </xdr:grpSpPr>
      <xdr:grpSp>
        <xdr:nvGrpSpPr>
          <xdr:cNvPr id="24" name="Shape 24"/>
          <xdr:cNvGrpSpPr/>
        </xdr:nvGrpSpPr>
        <xdr:grpSpPr>
          <a:xfrm>
            <a:off x="2426588" y="3751424"/>
            <a:ext cx="5838825" cy="57150"/>
            <a:chOff x="2426588" y="3775238"/>
            <a:chExt cx="5838825" cy="9525"/>
          </a:xfrm>
        </xdr:grpSpPr>
        <xdr:sp>
          <xdr:nvSpPr>
            <xdr:cNvPr id="4" name="Shape 4"/>
            <xdr:cNvSpPr/>
          </xdr:nvSpPr>
          <xdr:spPr>
            <a:xfrm>
              <a:off x="2426588" y="3775238"/>
              <a:ext cx="583882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25" name="Shape 25"/>
            <xdr:cNvCxnSpPr/>
          </xdr:nvCxnSpPr>
          <xdr:spPr>
            <a:xfrm flipH="1" rot="10800000">
              <a:off x="2426588" y="3775238"/>
              <a:ext cx="583882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78</xdr:col>
      <xdr:colOff>1085850</xdr:colOff>
      <xdr:row>56</xdr:row>
      <xdr:rowOff>57150</xdr:rowOff>
    </xdr:from>
    <xdr:ext cx="57150" cy="1504950"/>
    <xdr:grpSp>
      <xdr:nvGrpSpPr>
        <xdr:cNvPr id="2" name="Shape 2"/>
        <xdr:cNvGrpSpPr/>
      </xdr:nvGrpSpPr>
      <xdr:grpSpPr>
        <a:xfrm>
          <a:off x="5317425" y="-115111057"/>
          <a:ext cx="57150" cy="237782089"/>
          <a:chOff x="5317425" y="-115111057"/>
          <a:chExt cx="57150" cy="237782089"/>
        </a:xfrm>
      </xdr:grpSpPr>
      <xdr:grpSp>
        <xdr:nvGrpSpPr>
          <xdr:cNvPr id="26" name="Shape 26"/>
          <xdr:cNvGrpSpPr/>
        </xdr:nvGrpSpPr>
        <xdr:grpSpPr>
          <a:xfrm>
            <a:off x="5317425" y="-115111057"/>
            <a:ext cx="57150" cy="237782089"/>
            <a:chOff x="4593525" y="3027526"/>
            <a:chExt cx="1504950" cy="1504950"/>
          </a:xfrm>
        </xdr:grpSpPr>
        <xdr:sp>
          <xdr:nvSpPr>
            <xdr:cNvPr id="4" name="Shape 4"/>
            <xdr:cNvSpPr/>
          </xdr:nvSpPr>
          <xdr:spPr>
            <a:xfrm>
              <a:off x="4593525" y="3775238"/>
              <a:ext cx="15049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27" name="Shape 27"/>
            <xdr:cNvCxnSpPr/>
          </xdr:nvCxnSpPr>
          <xdr:spPr>
            <a:xfrm flipH="1" rot="-5400000">
              <a:off x="4593525" y="3775238"/>
              <a:ext cx="15049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72</xdr:col>
      <xdr:colOff>285750</xdr:colOff>
      <xdr:row>53</xdr:row>
      <xdr:rowOff>923925</xdr:rowOff>
    </xdr:from>
    <xdr:ext cx="57150" cy="1504950"/>
    <xdr:grpSp>
      <xdr:nvGrpSpPr>
        <xdr:cNvPr id="2" name="Shape 2"/>
        <xdr:cNvGrpSpPr/>
      </xdr:nvGrpSpPr>
      <xdr:grpSpPr>
        <a:xfrm>
          <a:off x="5317425" y="-115111057"/>
          <a:ext cx="57150" cy="237782089"/>
          <a:chOff x="5317425" y="-115111057"/>
          <a:chExt cx="57150" cy="237782089"/>
        </a:xfrm>
      </xdr:grpSpPr>
      <xdr:grpSp>
        <xdr:nvGrpSpPr>
          <xdr:cNvPr id="28" name="Shape 28"/>
          <xdr:cNvGrpSpPr/>
        </xdr:nvGrpSpPr>
        <xdr:grpSpPr>
          <a:xfrm>
            <a:off x="5317425" y="-115111057"/>
            <a:ext cx="57150" cy="237782089"/>
            <a:chOff x="4593525" y="3027526"/>
            <a:chExt cx="1504950" cy="1504950"/>
          </a:xfrm>
        </xdr:grpSpPr>
        <xdr:sp>
          <xdr:nvSpPr>
            <xdr:cNvPr id="4" name="Shape 4"/>
            <xdr:cNvSpPr/>
          </xdr:nvSpPr>
          <xdr:spPr>
            <a:xfrm>
              <a:off x="4593525" y="3775238"/>
              <a:ext cx="150495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29" name="Shape 29"/>
            <xdr:cNvCxnSpPr/>
          </xdr:nvCxnSpPr>
          <xdr:spPr>
            <a:xfrm flipH="1" rot="-5400000">
              <a:off x="4593525" y="3775238"/>
              <a:ext cx="150495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71</xdr:col>
      <xdr:colOff>1266825</xdr:colOff>
      <xdr:row>56</xdr:row>
      <xdr:rowOff>0</xdr:rowOff>
    </xdr:from>
    <xdr:ext cx="57150" cy="1571625"/>
    <xdr:grpSp>
      <xdr:nvGrpSpPr>
        <xdr:cNvPr id="2" name="Shape 2"/>
        <xdr:cNvGrpSpPr/>
      </xdr:nvGrpSpPr>
      <xdr:grpSpPr>
        <a:xfrm>
          <a:off x="5317425" y="-125879066"/>
          <a:ext cx="57150" cy="259318124"/>
          <a:chOff x="5317425" y="-125879066"/>
          <a:chExt cx="57150" cy="259318124"/>
        </a:xfrm>
      </xdr:grpSpPr>
      <xdr:grpSp>
        <xdr:nvGrpSpPr>
          <xdr:cNvPr id="30" name="Shape 30"/>
          <xdr:cNvGrpSpPr/>
        </xdr:nvGrpSpPr>
        <xdr:grpSpPr>
          <a:xfrm>
            <a:off x="5317425" y="-125879066"/>
            <a:ext cx="57150" cy="259318124"/>
            <a:chOff x="4560188" y="2994188"/>
            <a:chExt cx="1571625" cy="1571625"/>
          </a:xfrm>
        </xdr:grpSpPr>
        <xdr:sp>
          <xdr:nvSpPr>
            <xdr:cNvPr id="4" name="Shape 4"/>
            <xdr:cNvSpPr/>
          </xdr:nvSpPr>
          <xdr:spPr>
            <a:xfrm>
              <a:off x="4560188" y="3775238"/>
              <a:ext cx="157162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31" name="Shape 31"/>
            <xdr:cNvCxnSpPr/>
          </xdr:nvCxnSpPr>
          <xdr:spPr>
            <a:xfrm flipH="1" rot="-5400000">
              <a:off x="4560188" y="3775238"/>
              <a:ext cx="157162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62</xdr:col>
      <xdr:colOff>847725</xdr:colOff>
      <xdr:row>56</xdr:row>
      <xdr:rowOff>0</xdr:rowOff>
    </xdr:from>
    <xdr:ext cx="10020300" cy="57150"/>
    <xdr:grpSp>
      <xdr:nvGrpSpPr>
        <xdr:cNvPr id="2" name="Shape 2"/>
        <xdr:cNvGrpSpPr/>
      </xdr:nvGrpSpPr>
      <xdr:grpSpPr>
        <a:xfrm>
          <a:off x="335850" y="3751424"/>
          <a:ext cx="10020300" cy="57150"/>
          <a:chOff x="335850" y="3751424"/>
          <a:chExt cx="10020300" cy="57150"/>
        </a:xfrm>
      </xdr:grpSpPr>
      <xdr:grpSp>
        <xdr:nvGrpSpPr>
          <xdr:cNvPr id="32" name="Shape 32"/>
          <xdr:cNvGrpSpPr/>
        </xdr:nvGrpSpPr>
        <xdr:grpSpPr>
          <a:xfrm>
            <a:off x="335850" y="3751424"/>
            <a:ext cx="10020300" cy="57150"/>
            <a:chOff x="335850" y="3775238"/>
            <a:chExt cx="10020300" cy="9525"/>
          </a:xfrm>
        </xdr:grpSpPr>
        <xdr:sp>
          <xdr:nvSpPr>
            <xdr:cNvPr id="4" name="Shape 4"/>
            <xdr:cNvSpPr/>
          </xdr:nvSpPr>
          <xdr:spPr>
            <a:xfrm>
              <a:off x="335850" y="3775238"/>
              <a:ext cx="1002030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33" name="Shape 33"/>
            <xdr:cNvCxnSpPr/>
          </xdr:nvCxnSpPr>
          <xdr:spPr>
            <a:xfrm>
              <a:off x="335850" y="3775238"/>
              <a:ext cx="10020300"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68</xdr:col>
      <xdr:colOff>914400</xdr:colOff>
      <xdr:row>56</xdr:row>
      <xdr:rowOff>0</xdr:rowOff>
    </xdr:from>
    <xdr:ext cx="57150" cy="1552575"/>
    <xdr:grpSp>
      <xdr:nvGrpSpPr>
        <xdr:cNvPr id="2" name="Shape 2"/>
        <xdr:cNvGrpSpPr/>
      </xdr:nvGrpSpPr>
      <xdr:grpSpPr>
        <a:xfrm>
          <a:off x="5317425" y="-59487431"/>
          <a:ext cx="57150" cy="126534867"/>
          <a:chOff x="5317425" y="-59487431"/>
          <a:chExt cx="57150" cy="126534867"/>
        </a:xfrm>
      </xdr:grpSpPr>
      <xdr:grpSp>
        <xdr:nvGrpSpPr>
          <xdr:cNvPr id="34" name="Shape 34"/>
          <xdr:cNvGrpSpPr/>
        </xdr:nvGrpSpPr>
        <xdr:grpSpPr>
          <a:xfrm>
            <a:off x="5317425" y="-59487431"/>
            <a:ext cx="57150" cy="126534867"/>
            <a:chOff x="4569713" y="3003713"/>
            <a:chExt cx="1552575" cy="1552575"/>
          </a:xfrm>
        </xdr:grpSpPr>
        <xdr:sp>
          <xdr:nvSpPr>
            <xdr:cNvPr id="4" name="Shape 4"/>
            <xdr:cNvSpPr/>
          </xdr:nvSpPr>
          <xdr:spPr>
            <a:xfrm>
              <a:off x="4569713" y="3770475"/>
              <a:ext cx="1552575" cy="190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35" name="Shape 35"/>
            <xdr:cNvCxnSpPr/>
          </xdr:nvCxnSpPr>
          <xdr:spPr>
            <a:xfrm flipH="1" rot="-5400000">
              <a:off x="4569713" y="3770475"/>
              <a:ext cx="1552575" cy="19050"/>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64</xdr:col>
      <xdr:colOff>1295400</xdr:colOff>
      <xdr:row>56</xdr:row>
      <xdr:rowOff>28575</xdr:rowOff>
    </xdr:from>
    <xdr:ext cx="57150" cy="1571625"/>
    <xdr:grpSp>
      <xdr:nvGrpSpPr>
        <xdr:cNvPr id="2" name="Shape 2"/>
        <xdr:cNvGrpSpPr/>
      </xdr:nvGrpSpPr>
      <xdr:grpSpPr>
        <a:xfrm>
          <a:off x="5317425" y="-61049531"/>
          <a:ext cx="57150" cy="129659062"/>
          <a:chOff x="5317425" y="-61049531"/>
          <a:chExt cx="57150" cy="129659062"/>
        </a:xfrm>
      </xdr:grpSpPr>
      <xdr:grpSp>
        <xdr:nvGrpSpPr>
          <xdr:cNvPr id="36" name="Shape 36"/>
          <xdr:cNvGrpSpPr/>
        </xdr:nvGrpSpPr>
        <xdr:grpSpPr>
          <a:xfrm>
            <a:off x="5317425" y="-61049531"/>
            <a:ext cx="57150" cy="129659062"/>
            <a:chOff x="4560188" y="2994188"/>
            <a:chExt cx="1571625" cy="1571625"/>
          </a:xfrm>
        </xdr:grpSpPr>
        <xdr:sp>
          <xdr:nvSpPr>
            <xdr:cNvPr id="4" name="Shape 4"/>
            <xdr:cNvSpPr/>
          </xdr:nvSpPr>
          <xdr:spPr>
            <a:xfrm>
              <a:off x="4560188" y="3770475"/>
              <a:ext cx="1571625" cy="190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37" name="Shape 37"/>
            <xdr:cNvCxnSpPr/>
          </xdr:nvCxnSpPr>
          <xdr:spPr>
            <a:xfrm flipH="1" rot="-5400000">
              <a:off x="4560188" y="3770475"/>
              <a:ext cx="1571625" cy="19050"/>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66</xdr:col>
      <xdr:colOff>1047750</xdr:colOff>
      <xdr:row>56</xdr:row>
      <xdr:rowOff>28575</xdr:rowOff>
    </xdr:from>
    <xdr:ext cx="57150" cy="1571625"/>
    <xdr:grpSp>
      <xdr:nvGrpSpPr>
        <xdr:cNvPr id="2" name="Shape 2"/>
        <xdr:cNvGrpSpPr/>
      </xdr:nvGrpSpPr>
      <xdr:grpSpPr>
        <a:xfrm>
          <a:off x="5317425" y="-61049531"/>
          <a:ext cx="57150" cy="129659062"/>
          <a:chOff x="5317425" y="-61049531"/>
          <a:chExt cx="57150" cy="129659062"/>
        </a:xfrm>
      </xdr:grpSpPr>
      <xdr:grpSp>
        <xdr:nvGrpSpPr>
          <xdr:cNvPr id="38" name="Shape 38"/>
          <xdr:cNvGrpSpPr/>
        </xdr:nvGrpSpPr>
        <xdr:grpSpPr>
          <a:xfrm>
            <a:off x="5317425" y="-61049531"/>
            <a:ext cx="57150" cy="129659062"/>
            <a:chOff x="4560188" y="2994188"/>
            <a:chExt cx="1571625" cy="1571625"/>
          </a:xfrm>
        </xdr:grpSpPr>
        <xdr:sp>
          <xdr:nvSpPr>
            <xdr:cNvPr id="4" name="Shape 4"/>
            <xdr:cNvSpPr/>
          </xdr:nvSpPr>
          <xdr:spPr>
            <a:xfrm>
              <a:off x="4560188" y="3770475"/>
              <a:ext cx="1571625" cy="190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39" name="Shape 39"/>
            <xdr:cNvCxnSpPr/>
          </xdr:nvCxnSpPr>
          <xdr:spPr>
            <a:xfrm flipH="1" rot="-5400000">
              <a:off x="4560188" y="3770475"/>
              <a:ext cx="1571625" cy="19050"/>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65</xdr:col>
      <xdr:colOff>142875</xdr:colOff>
      <xdr:row>54</xdr:row>
      <xdr:rowOff>0</xdr:rowOff>
    </xdr:from>
    <xdr:ext cx="57150" cy="7686675"/>
    <xdr:grpSp>
      <xdr:nvGrpSpPr>
        <xdr:cNvPr id="2" name="Shape 2"/>
        <xdr:cNvGrpSpPr/>
      </xdr:nvGrpSpPr>
      <xdr:grpSpPr>
        <a:xfrm>
          <a:off x="5317425" y="-2147483648"/>
          <a:ext cx="57150" cy="2147483648"/>
          <a:chOff x="5317425" y="-2147483648"/>
          <a:chExt cx="57150" cy="2147483648"/>
        </a:xfrm>
      </xdr:grpSpPr>
      <xdr:grpSp>
        <xdr:nvGrpSpPr>
          <xdr:cNvPr id="40" name="Shape 40"/>
          <xdr:cNvGrpSpPr/>
        </xdr:nvGrpSpPr>
        <xdr:grpSpPr>
          <a:xfrm>
            <a:off x="5317425" y="-2147483648"/>
            <a:ext cx="57150" cy="2147483647"/>
            <a:chOff x="1502663" y="-63337"/>
            <a:chExt cx="7686675" cy="7686675"/>
          </a:xfrm>
        </xdr:grpSpPr>
        <xdr:sp>
          <xdr:nvSpPr>
            <xdr:cNvPr id="4" name="Shape 4"/>
            <xdr:cNvSpPr/>
          </xdr:nvSpPr>
          <xdr:spPr>
            <a:xfrm>
              <a:off x="1502663" y="3775238"/>
              <a:ext cx="768667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41" name="Shape 41"/>
            <xdr:cNvCxnSpPr/>
          </xdr:nvCxnSpPr>
          <xdr:spPr>
            <a:xfrm flipH="1" rot="-5400000">
              <a:off x="1502663" y="3775238"/>
              <a:ext cx="768667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56</xdr:col>
      <xdr:colOff>419100</xdr:colOff>
      <xdr:row>57</xdr:row>
      <xdr:rowOff>28575</xdr:rowOff>
    </xdr:from>
    <xdr:ext cx="57150" cy="16735425"/>
    <xdr:grpSp>
      <xdr:nvGrpSpPr>
        <xdr:cNvPr id="2" name="Shape 2"/>
        <xdr:cNvGrpSpPr/>
      </xdr:nvGrpSpPr>
      <xdr:grpSpPr>
        <a:xfrm>
          <a:off x="5317425" y="-2147483648"/>
          <a:ext cx="57150" cy="2147483648"/>
          <a:chOff x="5317425" y="-2147483648"/>
          <a:chExt cx="57150" cy="2147483648"/>
        </a:xfrm>
      </xdr:grpSpPr>
      <xdr:grpSp>
        <xdr:nvGrpSpPr>
          <xdr:cNvPr id="42" name="Shape 42"/>
          <xdr:cNvGrpSpPr/>
        </xdr:nvGrpSpPr>
        <xdr:grpSpPr>
          <a:xfrm>
            <a:off x="5317425" y="-2147483648"/>
            <a:ext cx="57150" cy="2147483647"/>
            <a:chOff x="-3021713" y="-4587712"/>
            <a:chExt cx="16735425" cy="16735425"/>
          </a:xfrm>
        </xdr:grpSpPr>
        <xdr:sp>
          <xdr:nvSpPr>
            <xdr:cNvPr id="4" name="Shape 4"/>
            <xdr:cNvSpPr/>
          </xdr:nvSpPr>
          <xdr:spPr>
            <a:xfrm>
              <a:off x="-3021713" y="3776958"/>
              <a:ext cx="16735425" cy="60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43" name="Shape 43"/>
            <xdr:cNvCxnSpPr/>
          </xdr:nvCxnSpPr>
          <xdr:spPr>
            <a:xfrm rot="5400000">
              <a:off x="-3021713" y="3776958"/>
              <a:ext cx="16735425" cy="608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47</xdr:col>
      <xdr:colOff>333375</xdr:colOff>
      <xdr:row>55</xdr:row>
      <xdr:rowOff>857250</xdr:rowOff>
    </xdr:from>
    <xdr:ext cx="57150" cy="11172825"/>
    <xdr:grpSp>
      <xdr:nvGrpSpPr>
        <xdr:cNvPr id="2" name="Shape 2"/>
        <xdr:cNvGrpSpPr/>
      </xdr:nvGrpSpPr>
      <xdr:grpSpPr>
        <a:xfrm>
          <a:off x="5317425" y="-2147483648"/>
          <a:ext cx="57150" cy="2147483648"/>
          <a:chOff x="5317425" y="-2147483648"/>
          <a:chExt cx="57150" cy="2147483648"/>
        </a:xfrm>
      </xdr:grpSpPr>
      <xdr:grpSp>
        <xdr:nvGrpSpPr>
          <xdr:cNvPr id="44" name="Shape 44"/>
          <xdr:cNvGrpSpPr/>
        </xdr:nvGrpSpPr>
        <xdr:grpSpPr>
          <a:xfrm>
            <a:off x="5317425" y="-2147483648"/>
            <a:ext cx="57150" cy="2147483647"/>
            <a:chOff x="-240413" y="-1806412"/>
            <a:chExt cx="11172825" cy="11172825"/>
          </a:xfrm>
        </xdr:grpSpPr>
        <xdr:sp>
          <xdr:nvSpPr>
            <xdr:cNvPr id="4" name="Shape 4"/>
            <xdr:cNvSpPr/>
          </xdr:nvSpPr>
          <xdr:spPr>
            <a:xfrm>
              <a:off x="-240413" y="3775443"/>
              <a:ext cx="11172825" cy="91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45" name="Shape 45"/>
            <xdr:cNvCxnSpPr/>
          </xdr:nvCxnSpPr>
          <xdr:spPr>
            <a:xfrm rot="5400000">
              <a:off x="-240413" y="3775443"/>
              <a:ext cx="11172825" cy="911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35</xdr:col>
      <xdr:colOff>895350</xdr:colOff>
      <xdr:row>57</xdr:row>
      <xdr:rowOff>123825</xdr:rowOff>
    </xdr:from>
    <xdr:ext cx="7172325" cy="57150"/>
    <xdr:grpSp>
      <xdr:nvGrpSpPr>
        <xdr:cNvPr id="2" name="Shape 2"/>
        <xdr:cNvGrpSpPr/>
      </xdr:nvGrpSpPr>
      <xdr:grpSpPr>
        <a:xfrm>
          <a:off x="1759838" y="3751424"/>
          <a:ext cx="7172325" cy="57150"/>
          <a:chOff x="1759838" y="3751424"/>
          <a:chExt cx="7172325" cy="57150"/>
        </a:xfrm>
      </xdr:grpSpPr>
      <xdr:grpSp>
        <xdr:nvGrpSpPr>
          <xdr:cNvPr id="46" name="Shape 46"/>
          <xdr:cNvGrpSpPr/>
        </xdr:nvGrpSpPr>
        <xdr:grpSpPr>
          <a:xfrm>
            <a:off x="1759838" y="3751424"/>
            <a:ext cx="7172325" cy="57150"/>
            <a:chOff x="1759838" y="3775238"/>
            <a:chExt cx="7172325" cy="9525"/>
          </a:xfrm>
        </xdr:grpSpPr>
        <xdr:sp>
          <xdr:nvSpPr>
            <xdr:cNvPr id="4" name="Shape 4"/>
            <xdr:cNvSpPr/>
          </xdr:nvSpPr>
          <xdr:spPr>
            <a:xfrm>
              <a:off x="1759838" y="3775238"/>
              <a:ext cx="717232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47" name="Shape 47"/>
            <xdr:cNvCxnSpPr/>
          </xdr:nvCxnSpPr>
          <xdr:spPr>
            <a:xfrm>
              <a:off x="1759838" y="3775238"/>
              <a:ext cx="717232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35</xdr:col>
      <xdr:colOff>828675</xdr:colOff>
      <xdr:row>63</xdr:row>
      <xdr:rowOff>419100</xdr:rowOff>
    </xdr:from>
    <xdr:ext cx="7172325" cy="57150"/>
    <xdr:grpSp>
      <xdr:nvGrpSpPr>
        <xdr:cNvPr id="2" name="Shape 2"/>
        <xdr:cNvGrpSpPr/>
      </xdr:nvGrpSpPr>
      <xdr:grpSpPr>
        <a:xfrm>
          <a:off x="1759838" y="3751424"/>
          <a:ext cx="7172325" cy="57150"/>
          <a:chOff x="1759838" y="3751424"/>
          <a:chExt cx="7172325" cy="57150"/>
        </a:xfrm>
      </xdr:grpSpPr>
      <xdr:grpSp>
        <xdr:nvGrpSpPr>
          <xdr:cNvPr id="48" name="Shape 48"/>
          <xdr:cNvGrpSpPr/>
        </xdr:nvGrpSpPr>
        <xdr:grpSpPr>
          <a:xfrm>
            <a:off x="1759838" y="3751424"/>
            <a:ext cx="7172325" cy="57150"/>
            <a:chOff x="1759838" y="3775238"/>
            <a:chExt cx="7172325" cy="9525"/>
          </a:xfrm>
        </xdr:grpSpPr>
        <xdr:sp>
          <xdr:nvSpPr>
            <xdr:cNvPr id="4" name="Shape 4"/>
            <xdr:cNvSpPr/>
          </xdr:nvSpPr>
          <xdr:spPr>
            <a:xfrm>
              <a:off x="1759838" y="3775238"/>
              <a:ext cx="717232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49" name="Shape 49"/>
            <xdr:cNvCxnSpPr/>
          </xdr:nvCxnSpPr>
          <xdr:spPr>
            <a:xfrm>
              <a:off x="1759838" y="3775238"/>
              <a:ext cx="717232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26</xdr:col>
      <xdr:colOff>1171575</xdr:colOff>
      <xdr:row>57</xdr:row>
      <xdr:rowOff>152400</xdr:rowOff>
    </xdr:from>
    <xdr:ext cx="4543425" cy="57150"/>
    <xdr:grpSp>
      <xdr:nvGrpSpPr>
        <xdr:cNvPr id="2" name="Shape 2"/>
        <xdr:cNvGrpSpPr/>
      </xdr:nvGrpSpPr>
      <xdr:grpSpPr>
        <a:xfrm>
          <a:off x="3074288" y="3751425"/>
          <a:ext cx="4543425" cy="57150"/>
          <a:chOff x="3074288" y="3751425"/>
          <a:chExt cx="4543425" cy="57150"/>
        </a:xfrm>
      </xdr:grpSpPr>
      <xdr:grpSp>
        <xdr:nvGrpSpPr>
          <xdr:cNvPr id="50" name="Shape 50"/>
          <xdr:cNvGrpSpPr/>
        </xdr:nvGrpSpPr>
        <xdr:grpSpPr>
          <a:xfrm>
            <a:off x="3074288" y="3751425"/>
            <a:ext cx="4543425" cy="57150"/>
            <a:chOff x="3074288" y="3765713"/>
            <a:chExt cx="4543425" cy="28575"/>
          </a:xfrm>
        </xdr:grpSpPr>
        <xdr:sp>
          <xdr:nvSpPr>
            <xdr:cNvPr id="4" name="Shape 4"/>
            <xdr:cNvSpPr/>
          </xdr:nvSpPr>
          <xdr:spPr>
            <a:xfrm>
              <a:off x="3074288" y="3765713"/>
              <a:ext cx="4543425" cy="285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51" name="Shape 51"/>
            <xdr:cNvCxnSpPr/>
          </xdr:nvCxnSpPr>
          <xdr:spPr>
            <a:xfrm>
              <a:off x="3074288" y="3765713"/>
              <a:ext cx="4543425" cy="2857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13</xdr:col>
      <xdr:colOff>600075</xdr:colOff>
      <xdr:row>57</xdr:row>
      <xdr:rowOff>123825</xdr:rowOff>
    </xdr:from>
    <xdr:ext cx="5553075" cy="57150"/>
    <xdr:grpSp>
      <xdr:nvGrpSpPr>
        <xdr:cNvPr id="2" name="Shape 2"/>
        <xdr:cNvGrpSpPr/>
      </xdr:nvGrpSpPr>
      <xdr:grpSpPr>
        <a:xfrm>
          <a:off x="2569463" y="3751424"/>
          <a:ext cx="5553075" cy="57150"/>
          <a:chOff x="2569463" y="3751424"/>
          <a:chExt cx="5553075" cy="57150"/>
        </a:xfrm>
      </xdr:grpSpPr>
      <xdr:grpSp>
        <xdr:nvGrpSpPr>
          <xdr:cNvPr id="52" name="Shape 52"/>
          <xdr:cNvGrpSpPr/>
        </xdr:nvGrpSpPr>
        <xdr:grpSpPr>
          <a:xfrm>
            <a:off x="2569463" y="3751424"/>
            <a:ext cx="5553075" cy="57150"/>
            <a:chOff x="2569463" y="3775238"/>
            <a:chExt cx="5553075" cy="9525"/>
          </a:xfrm>
        </xdr:grpSpPr>
        <xdr:sp>
          <xdr:nvSpPr>
            <xdr:cNvPr id="4" name="Shape 4"/>
            <xdr:cNvSpPr/>
          </xdr:nvSpPr>
          <xdr:spPr>
            <a:xfrm>
              <a:off x="2569463" y="3775238"/>
              <a:ext cx="555307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53" name="Shape 53"/>
            <xdr:cNvCxnSpPr/>
          </xdr:nvCxnSpPr>
          <xdr:spPr>
            <a:xfrm flipH="1" rot="10800000">
              <a:off x="2569463" y="3775238"/>
              <a:ext cx="555307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16</xdr:col>
      <xdr:colOff>295275</xdr:colOff>
      <xdr:row>54</xdr:row>
      <xdr:rowOff>9525</xdr:rowOff>
    </xdr:from>
    <xdr:ext cx="57150" cy="7734300"/>
    <xdr:grpSp>
      <xdr:nvGrpSpPr>
        <xdr:cNvPr id="2" name="Shape 2"/>
        <xdr:cNvGrpSpPr/>
      </xdr:nvGrpSpPr>
      <xdr:grpSpPr>
        <a:xfrm>
          <a:off x="5317425" y="-1019339975"/>
          <a:ext cx="57150" cy="2046239941"/>
          <a:chOff x="5317425" y="-1019339975"/>
          <a:chExt cx="57150" cy="2046239941"/>
        </a:xfrm>
      </xdr:grpSpPr>
      <xdr:grpSp>
        <xdr:nvGrpSpPr>
          <xdr:cNvPr id="54" name="Shape 54"/>
          <xdr:cNvGrpSpPr/>
        </xdr:nvGrpSpPr>
        <xdr:grpSpPr>
          <a:xfrm>
            <a:off x="5317425" y="-1019339975"/>
            <a:ext cx="57150" cy="2046239941"/>
            <a:chOff x="1478850" y="-87149"/>
            <a:chExt cx="7734300" cy="7734300"/>
          </a:xfrm>
        </xdr:grpSpPr>
        <xdr:sp>
          <xdr:nvSpPr>
            <xdr:cNvPr id="4" name="Shape 4"/>
            <xdr:cNvSpPr/>
          </xdr:nvSpPr>
          <xdr:spPr>
            <a:xfrm>
              <a:off x="1478850" y="3765713"/>
              <a:ext cx="7734300" cy="285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55" name="Shape 55"/>
            <xdr:cNvCxnSpPr/>
          </xdr:nvCxnSpPr>
          <xdr:spPr>
            <a:xfrm flipH="1" rot="-5400000">
              <a:off x="1478850" y="3765713"/>
              <a:ext cx="7734300" cy="2857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2</xdr:col>
      <xdr:colOff>552450</xdr:colOff>
      <xdr:row>57</xdr:row>
      <xdr:rowOff>114300</xdr:rowOff>
    </xdr:from>
    <xdr:ext cx="4924425" cy="57150"/>
    <xdr:grpSp>
      <xdr:nvGrpSpPr>
        <xdr:cNvPr id="2" name="Shape 2"/>
        <xdr:cNvGrpSpPr/>
      </xdr:nvGrpSpPr>
      <xdr:grpSpPr>
        <a:xfrm>
          <a:off x="2883788" y="3751424"/>
          <a:ext cx="4924425" cy="57150"/>
          <a:chOff x="2883788" y="3751424"/>
          <a:chExt cx="4924425" cy="57150"/>
        </a:xfrm>
      </xdr:grpSpPr>
      <xdr:grpSp>
        <xdr:nvGrpSpPr>
          <xdr:cNvPr id="56" name="Shape 56"/>
          <xdr:cNvGrpSpPr/>
        </xdr:nvGrpSpPr>
        <xdr:grpSpPr>
          <a:xfrm>
            <a:off x="2883788" y="3751424"/>
            <a:ext cx="4924425" cy="57150"/>
            <a:chOff x="2883788" y="3775238"/>
            <a:chExt cx="4924425" cy="9525"/>
          </a:xfrm>
        </xdr:grpSpPr>
        <xdr:sp>
          <xdr:nvSpPr>
            <xdr:cNvPr id="4" name="Shape 4"/>
            <xdr:cNvSpPr/>
          </xdr:nvSpPr>
          <xdr:spPr>
            <a:xfrm>
              <a:off x="2883788" y="3775238"/>
              <a:ext cx="4924425"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57" name="Shape 57"/>
            <xdr:cNvCxnSpPr/>
          </xdr:nvCxnSpPr>
          <xdr:spPr>
            <a:xfrm flipH="1" rot="10800000">
              <a:off x="2883788" y="3775238"/>
              <a:ext cx="4924425" cy="95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5</xdr:col>
      <xdr:colOff>219075</xdr:colOff>
      <xdr:row>53</xdr:row>
      <xdr:rowOff>914400</xdr:rowOff>
    </xdr:from>
    <xdr:ext cx="57150" cy="7743825"/>
    <xdr:grpSp>
      <xdr:nvGrpSpPr>
        <xdr:cNvPr id="2" name="Shape 2"/>
        <xdr:cNvGrpSpPr/>
      </xdr:nvGrpSpPr>
      <xdr:grpSpPr>
        <a:xfrm>
          <a:off x="5317425" y="-1020599975"/>
          <a:ext cx="57150" cy="2048759957"/>
          <a:chOff x="5317425" y="-1020599975"/>
          <a:chExt cx="57150" cy="2048759957"/>
        </a:xfrm>
      </xdr:grpSpPr>
      <xdr:grpSp>
        <xdr:nvGrpSpPr>
          <xdr:cNvPr id="58" name="Shape 58"/>
          <xdr:cNvGrpSpPr/>
        </xdr:nvGrpSpPr>
        <xdr:grpSpPr>
          <a:xfrm>
            <a:off x="5317425" y="-1020599975"/>
            <a:ext cx="57150" cy="2048759957"/>
            <a:chOff x="1474088" y="-91912"/>
            <a:chExt cx="7743825" cy="7743825"/>
          </a:xfrm>
        </xdr:grpSpPr>
        <xdr:sp>
          <xdr:nvSpPr>
            <xdr:cNvPr id="4" name="Shape 4"/>
            <xdr:cNvSpPr/>
          </xdr:nvSpPr>
          <xdr:spPr>
            <a:xfrm>
              <a:off x="1474088" y="3765713"/>
              <a:ext cx="7743825" cy="285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59" name="Shape 59"/>
            <xdr:cNvCxnSpPr/>
          </xdr:nvCxnSpPr>
          <xdr:spPr>
            <a:xfrm flipH="1" rot="-5400000">
              <a:off x="1474088" y="3765713"/>
              <a:ext cx="7743825" cy="2857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38</xdr:col>
      <xdr:colOff>314325</xdr:colOff>
      <xdr:row>47</xdr:row>
      <xdr:rowOff>847725</xdr:rowOff>
    </xdr:from>
    <xdr:ext cx="51482625" cy="104775"/>
    <xdr:grpSp>
      <xdr:nvGrpSpPr>
        <xdr:cNvPr id="2" name="Shape 2"/>
        <xdr:cNvGrpSpPr/>
      </xdr:nvGrpSpPr>
      <xdr:grpSpPr>
        <a:xfrm>
          <a:off x="0" y="3727613"/>
          <a:ext cx="10692000" cy="104775"/>
          <a:chOff x="0" y="3727613"/>
          <a:chExt cx="10692000" cy="104775"/>
        </a:xfrm>
      </xdr:grpSpPr>
      <xdr:grpSp>
        <xdr:nvGrpSpPr>
          <xdr:cNvPr id="60" name="Shape 60"/>
          <xdr:cNvGrpSpPr/>
        </xdr:nvGrpSpPr>
        <xdr:grpSpPr>
          <a:xfrm>
            <a:off x="0" y="3727613"/>
            <a:ext cx="10692000" cy="104775"/>
            <a:chOff x="0" y="3756188"/>
            <a:chExt cx="10692000" cy="47625"/>
          </a:xfrm>
        </xdr:grpSpPr>
        <xdr:sp>
          <xdr:nvSpPr>
            <xdr:cNvPr id="4" name="Shape 4"/>
            <xdr:cNvSpPr/>
          </xdr:nvSpPr>
          <xdr:spPr>
            <a:xfrm>
              <a:off x="0" y="3756188"/>
              <a:ext cx="10692000" cy="476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61" name="Shape 61"/>
            <xdr:cNvCxnSpPr/>
          </xdr:nvCxnSpPr>
          <xdr:spPr>
            <a:xfrm flipH="1" rot="10800000">
              <a:off x="0" y="3756188"/>
              <a:ext cx="10692000" cy="476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21</xdr:col>
      <xdr:colOff>161925</xdr:colOff>
      <xdr:row>37</xdr:row>
      <xdr:rowOff>123825</xdr:rowOff>
    </xdr:from>
    <xdr:ext cx="130540125" cy="104775"/>
    <xdr:grpSp>
      <xdr:nvGrpSpPr>
        <xdr:cNvPr id="2" name="Shape 2"/>
        <xdr:cNvGrpSpPr/>
      </xdr:nvGrpSpPr>
      <xdr:grpSpPr>
        <a:xfrm>
          <a:off x="0" y="3727613"/>
          <a:ext cx="10692000" cy="104775"/>
          <a:chOff x="0" y="3727613"/>
          <a:chExt cx="10692000" cy="104775"/>
        </a:xfrm>
      </xdr:grpSpPr>
      <xdr:grpSp>
        <xdr:nvGrpSpPr>
          <xdr:cNvPr id="62" name="Shape 62"/>
          <xdr:cNvGrpSpPr/>
        </xdr:nvGrpSpPr>
        <xdr:grpSpPr>
          <a:xfrm>
            <a:off x="0" y="3727613"/>
            <a:ext cx="10692000" cy="104775"/>
            <a:chOff x="0" y="3756188"/>
            <a:chExt cx="10692000" cy="47625"/>
          </a:xfrm>
        </xdr:grpSpPr>
        <xdr:sp>
          <xdr:nvSpPr>
            <xdr:cNvPr id="4" name="Shape 4"/>
            <xdr:cNvSpPr/>
          </xdr:nvSpPr>
          <xdr:spPr>
            <a:xfrm>
              <a:off x="0" y="3756188"/>
              <a:ext cx="10692000" cy="476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63" name="Shape 63"/>
            <xdr:cNvCxnSpPr/>
          </xdr:nvCxnSpPr>
          <xdr:spPr>
            <a:xfrm flipH="1" rot="10800000">
              <a:off x="0" y="3756188"/>
              <a:ext cx="10692000" cy="47625"/>
            </a:xfrm>
            <a:prstGeom prst="straightConnector1">
              <a:avLst/>
            </a:prstGeom>
            <a:noFill/>
            <a:ln cap="flat" cmpd="sng" w="57150">
              <a:solidFill>
                <a:schemeClr val="dk1"/>
              </a:solidFill>
              <a:prstDash val="solid"/>
              <a:miter lim="800000"/>
              <a:headEnd len="sm" w="sm" type="none"/>
              <a:tailEnd len="sm" w="sm" type="none"/>
            </a:ln>
          </xdr:spPr>
        </xdr:cxnSp>
      </xdr:grpSp>
    </xdr:grpSp>
    <xdr:clientData fLocksWithSheet="0"/>
  </xdr:oneCellAnchor>
  <xdr:oneCellAnchor>
    <xdr:from>
      <xdr:col>69</xdr:col>
      <xdr:colOff>85725</xdr:colOff>
      <xdr:row>13</xdr:row>
      <xdr:rowOff>47625</xdr:rowOff>
    </xdr:from>
    <xdr:ext cx="1000125" cy="323850"/>
    <xdr:sp>
      <xdr:nvSpPr>
        <xdr:cNvPr id="64" name="Shape 64"/>
        <xdr:cNvSpPr/>
      </xdr:nvSpPr>
      <xdr:spPr>
        <a:xfrm>
          <a:off x="4850700" y="3622838"/>
          <a:ext cx="990600" cy="314325"/>
        </a:xfrm>
        <a:prstGeom prst="rightArrow">
          <a:avLst>
            <a:gd fmla="val 50000" name="adj1"/>
            <a:gd fmla="val 50000" name="adj2"/>
          </a:avLst>
        </a:prstGeom>
        <a:gradFill>
          <a:gsLst>
            <a:gs pos="0">
              <a:srgbClr val="F7BCA2"/>
            </a:gs>
            <a:gs pos="50000">
              <a:srgbClr val="F4B093"/>
            </a:gs>
            <a:gs pos="100000">
              <a:srgbClr val="F7A47F"/>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SzPts val="1100"/>
            <a:buFont typeface="Arial"/>
            <a:buNone/>
          </a:pPr>
          <a:r>
            <a:t/>
          </a:r>
          <a:endParaRPr sz="1100"/>
        </a:p>
      </xdr:txBody>
    </xdr:sp>
    <xdr:clientData fLocksWithSheet="0"/>
  </xdr:oneCellAnchor>
  <xdr:oneCellAnchor>
    <xdr:from>
      <xdr:col>69</xdr:col>
      <xdr:colOff>85725</xdr:colOff>
      <xdr:row>16</xdr:row>
      <xdr:rowOff>238125</xdr:rowOff>
    </xdr:from>
    <xdr:ext cx="1000125" cy="333375"/>
    <xdr:sp>
      <xdr:nvSpPr>
        <xdr:cNvPr id="65" name="Shape 65"/>
        <xdr:cNvSpPr/>
      </xdr:nvSpPr>
      <xdr:spPr>
        <a:xfrm>
          <a:off x="4850700" y="3618075"/>
          <a:ext cx="990600" cy="323850"/>
        </a:xfrm>
        <a:prstGeom prst="rightArrow">
          <a:avLst>
            <a:gd fmla="val 50000" name="adj1"/>
            <a:gd fmla="val 50000" name="adj2"/>
          </a:avLst>
        </a:prstGeom>
        <a:gradFill>
          <a:gsLst>
            <a:gs pos="0">
              <a:srgbClr val="F7BCA2"/>
            </a:gs>
            <a:gs pos="50000">
              <a:srgbClr val="F4B093"/>
            </a:gs>
            <a:gs pos="100000">
              <a:srgbClr val="F7A47F"/>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SzPts val="1100"/>
            <a:buFont typeface="Arial"/>
            <a:buNone/>
          </a:pPr>
          <a:r>
            <a:t/>
          </a:r>
          <a:endParaRPr sz="1100"/>
        </a:p>
      </xdr:txBody>
    </xdr:sp>
    <xdr:clientData fLocksWithSheet="0"/>
  </xdr:oneCellAnchor>
  <xdr:oneCellAnchor>
    <xdr:from>
      <xdr:col>69</xdr:col>
      <xdr:colOff>104775</xdr:colOff>
      <xdr:row>21</xdr:row>
      <xdr:rowOff>142875</xdr:rowOff>
    </xdr:from>
    <xdr:ext cx="1000125" cy="333375"/>
    <xdr:sp>
      <xdr:nvSpPr>
        <xdr:cNvPr id="65" name="Shape 65"/>
        <xdr:cNvSpPr/>
      </xdr:nvSpPr>
      <xdr:spPr>
        <a:xfrm>
          <a:off x="4850700" y="3618075"/>
          <a:ext cx="990600" cy="323850"/>
        </a:xfrm>
        <a:prstGeom prst="rightArrow">
          <a:avLst>
            <a:gd fmla="val 50000" name="adj1"/>
            <a:gd fmla="val 50000" name="adj2"/>
          </a:avLst>
        </a:prstGeom>
        <a:gradFill>
          <a:gsLst>
            <a:gs pos="0">
              <a:srgbClr val="F7BCA2"/>
            </a:gs>
            <a:gs pos="50000">
              <a:srgbClr val="F4B093"/>
            </a:gs>
            <a:gs pos="100000">
              <a:srgbClr val="F7A47F"/>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SzPts val="1100"/>
            <a:buFont typeface="Arial"/>
            <a:buNone/>
          </a:pPr>
          <a:r>
            <a:t/>
          </a:r>
          <a:endParaRPr sz="1100"/>
        </a:p>
      </xdr:txBody>
    </xdr:sp>
    <xdr:clientData fLocksWithSheet="0"/>
  </xdr:oneCellAnchor>
  <xdr:oneCellAnchor>
    <xdr:from>
      <xdr:col>69</xdr:col>
      <xdr:colOff>114300</xdr:colOff>
      <xdr:row>28</xdr:row>
      <xdr:rowOff>276225</xdr:rowOff>
    </xdr:from>
    <xdr:ext cx="1000125" cy="333375"/>
    <xdr:sp>
      <xdr:nvSpPr>
        <xdr:cNvPr id="65" name="Shape 65"/>
        <xdr:cNvSpPr/>
      </xdr:nvSpPr>
      <xdr:spPr>
        <a:xfrm>
          <a:off x="4850700" y="3618075"/>
          <a:ext cx="990600" cy="323850"/>
        </a:xfrm>
        <a:prstGeom prst="rightArrow">
          <a:avLst>
            <a:gd fmla="val 50000" name="adj1"/>
            <a:gd fmla="val 50000" name="adj2"/>
          </a:avLst>
        </a:prstGeom>
        <a:gradFill>
          <a:gsLst>
            <a:gs pos="0">
              <a:srgbClr val="F7BCA2"/>
            </a:gs>
            <a:gs pos="50000">
              <a:srgbClr val="F4B093"/>
            </a:gs>
            <a:gs pos="100000">
              <a:srgbClr val="F7A47F"/>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SzPts val="1100"/>
            <a:buFont typeface="Arial"/>
            <a:buNone/>
          </a:pPr>
          <a:r>
            <a:t/>
          </a:r>
          <a:endParaRPr sz="11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18.5"/>
    <col customWidth="1" min="3" max="3" width="16.63"/>
    <col customWidth="1" min="4" max="4" width="4.88"/>
    <col customWidth="1" min="5" max="5" width="15.13"/>
    <col customWidth="1" min="6" max="6" width="6.5"/>
    <col customWidth="1" min="7" max="7" width="17.75"/>
    <col customWidth="1" min="8" max="8" width="3.75"/>
    <col customWidth="1" min="9" max="9" width="13.75"/>
    <col customWidth="1" min="10" max="10" width="1.25"/>
    <col customWidth="1" min="11" max="11" width="8.5"/>
    <col customWidth="1" min="12" max="12" width="20.38"/>
    <col customWidth="1" min="13" max="13" width="8.38"/>
    <col customWidth="1" min="14" max="14" width="17.25"/>
    <col customWidth="1" min="15" max="15" width="3.88"/>
    <col customWidth="1" min="16" max="16" width="19.25"/>
    <col customWidth="1" min="17" max="17" width="9.88"/>
    <col customWidth="1" min="18" max="18" width="17.75"/>
    <col customWidth="1" min="19" max="19" width="4.75"/>
    <col customWidth="1" min="20" max="20" width="16.38"/>
    <col customWidth="1" min="21" max="21" width="1.63"/>
    <col customWidth="1" min="22" max="22" width="7.63"/>
    <col customWidth="1" min="23" max="23" width="19.88"/>
    <col customWidth="1" min="24" max="24" width="1.63"/>
    <col customWidth="1" min="25" max="25" width="16.0"/>
    <col customWidth="1" min="26" max="26" width="7.63"/>
    <col customWidth="1" min="27" max="27" width="29.0"/>
    <col customWidth="1" min="28" max="28" width="1.38"/>
    <col customWidth="1" min="29" max="29" width="32.0"/>
    <col customWidth="1" min="30" max="30" width="1.5"/>
    <col customWidth="1" min="31" max="31" width="19.75"/>
    <col customWidth="1" min="32" max="32" width="7.63"/>
    <col customWidth="1" min="33" max="33" width="24.5"/>
    <col customWidth="1" min="34" max="35" width="7.63"/>
    <col customWidth="1" min="36" max="36" width="25.38"/>
    <col customWidth="1" min="37" max="37" width="4.63"/>
    <col customWidth="1" min="38" max="38" width="30.13"/>
    <col customWidth="1" min="39" max="39" width="8.63"/>
    <col customWidth="1" min="40" max="40" width="22.0"/>
    <col customWidth="1" min="41" max="41" width="4.25"/>
    <col customWidth="1" min="42" max="42" width="20.88"/>
    <col customWidth="1" min="43" max="43" width="4.25"/>
    <col customWidth="1" min="44" max="44" width="7.63"/>
    <col customWidth="1" min="45" max="45" width="26.63"/>
    <col customWidth="1" min="46" max="46" width="3.0"/>
    <col customWidth="1" min="47" max="47" width="26.0"/>
    <col customWidth="1" min="48" max="48" width="10.38"/>
    <col customWidth="1" min="49" max="49" width="29.0"/>
    <col customWidth="1" min="50" max="50" width="2.88"/>
    <col customWidth="1" min="51" max="51" width="25.38"/>
    <col customWidth="1" min="52" max="53" width="7.63"/>
    <col customWidth="1" min="54" max="54" width="23.88"/>
    <col customWidth="1" min="55" max="55" width="7.63"/>
    <col customWidth="1" min="56" max="56" width="28.13"/>
    <col customWidth="1" min="57" max="57" width="12.0"/>
    <col customWidth="1" min="58" max="58" width="29.38"/>
    <col customWidth="1" min="59" max="59" width="7.63"/>
    <col customWidth="1" min="60" max="60" width="27.13"/>
    <col customWidth="1" min="61" max="62" width="7.63"/>
    <col customWidth="1" min="63" max="63" width="23.63"/>
    <col customWidth="1" min="64" max="64" width="7.63"/>
    <col customWidth="1" min="65" max="65" width="35.13"/>
    <col customWidth="1" min="66" max="66" width="5.13"/>
    <col customWidth="1" min="67" max="67" width="53.25"/>
    <col customWidth="1" min="68" max="68" width="5.63"/>
    <col customWidth="1" min="69" max="69" width="25.5"/>
    <col customWidth="1" min="70" max="71" width="7.63"/>
    <col customWidth="1" min="72" max="72" width="34.88"/>
    <col customWidth="1" min="73" max="73" width="7.63"/>
    <col customWidth="1" min="74" max="74" width="38.88"/>
    <col customWidth="1" min="75" max="76" width="7.63"/>
    <col customWidth="1" min="77" max="77" width="35.13"/>
    <col customWidth="1" min="78" max="78" width="7.63"/>
    <col customWidth="1" min="79" max="79" width="25.0"/>
    <col customWidth="1" min="80" max="80" width="7.63"/>
    <col customWidth="1" min="81" max="81" width="31.13"/>
    <col customWidth="1" min="82" max="84" width="7.63"/>
    <col customWidth="1" min="85" max="85" width="50.38"/>
    <col customWidth="1" min="86" max="86" width="13.63"/>
    <col customWidth="1" min="87" max="87" width="43.63"/>
    <col customWidth="1" min="88" max="88" width="13.0"/>
    <col customWidth="1" min="89" max="89" width="44.13"/>
    <col customWidth="1" min="90" max="91" width="7.63"/>
    <col customWidth="1" min="92" max="92" width="53.0"/>
    <col customWidth="1" min="93" max="93" width="7.63"/>
    <col customWidth="1" min="94" max="94" width="48.63"/>
    <col customWidth="1" min="95" max="95" width="7.63"/>
    <col customWidth="1" min="96" max="96" width="36.88"/>
    <col customWidth="1" min="97" max="98" width="7.63"/>
    <col customWidth="1" min="99" max="99" width="53.75"/>
    <col customWidth="1" min="100" max="100" width="7.63"/>
    <col customWidth="1" min="101" max="101" width="47.38"/>
    <col customWidth="1" min="102" max="103" width="7.63"/>
    <col customWidth="1" min="104" max="104" width="56.0"/>
    <col customWidth="1" min="105" max="106" width="7.63"/>
    <col customWidth="1" min="107" max="107" width="47.13"/>
    <col customWidth="1" min="108" max="109" width="7.63"/>
    <col customWidth="1" min="110" max="110" width="40.5"/>
    <col customWidth="1" min="111" max="113" width="7.63"/>
    <col customWidth="1" min="114" max="114" width="38.63"/>
    <col customWidth="1" min="115" max="116" width="7.63"/>
    <col customWidth="1" min="117" max="117" width="35.5"/>
  </cols>
  <sheetData>
    <row r="1">
      <c r="AS1" s="1"/>
    </row>
    <row r="2">
      <c r="AS2" s="1"/>
    </row>
    <row r="3">
      <c r="AS3" s="1"/>
    </row>
    <row r="4">
      <c r="C4" s="2"/>
      <c r="AS4" s="1"/>
    </row>
    <row r="5">
      <c r="AS5" s="1"/>
    </row>
    <row r="6">
      <c r="AS6" s="1"/>
    </row>
    <row r="7">
      <c r="AS7" s="1"/>
    </row>
    <row r="8" ht="25.5" customHeight="1">
      <c r="AS8" s="1"/>
      <c r="BT8" s="3" t="s">
        <v>0</v>
      </c>
      <c r="BU8" s="4"/>
      <c r="BV8" s="4"/>
      <c r="BW8" s="4"/>
      <c r="BX8" s="4"/>
      <c r="BY8" s="5"/>
    </row>
    <row r="9" ht="43.5" customHeight="1">
      <c r="AS9" s="1"/>
      <c r="BT9" s="6" t="s">
        <v>1</v>
      </c>
      <c r="BU9" s="7"/>
      <c r="BV9" s="7"/>
      <c r="BW9" s="7"/>
      <c r="BX9" s="7"/>
      <c r="BY9" s="8"/>
    </row>
    <row r="10" ht="25.5" customHeight="1">
      <c r="AS10" s="1"/>
      <c r="BT10" s="9" t="s">
        <v>2</v>
      </c>
      <c r="BU10" s="4"/>
      <c r="BV10" s="4"/>
      <c r="BW10" s="4"/>
      <c r="BX10" s="4"/>
      <c r="BY10" s="5"/>
    </row>
    <row r="11" ht="35.25" customHeight="1">
      <c r="AS11" s="1"/>
      <c r="BT11" s="6" t="s">
        <v>3</v>
      </c>
      <c r="BU11" s="7"/>
      <c r="BV11" s="7"/>
      <c r="BW11" s="7"/>
      <c r="BX11" s="7"/>
      <c r="BY11" s="8"/>
    </row>
    <row r="12" ht="25.5" customHeight="1">
      <c r="AS12" s="1"/>
      <c r="BT12" s="10" t="s">
        <v>4</v>
      </c>
      <c r="BU12" s="4"/>
      <c r="BV12" s="4"/>
      <c r="BW12" s="4"/>
      <c r="BX12" s="4"/>
      <c r="BY12" s="5"/>
    </row>
    <row r="13" ht="42.0" customHeight="1">
      <c r="AS13" s="1"/>
      <c r="BT13" s="6" t="s">
        <v>5</v>
      </c>
      <c r="BU13" s="7"/>
      <c r="BV13" s="7"/>
      <c r="BW13" s="7"/>
      <c r="BX13" s="7"/>
      <c r="BY13" s="8"/>
    </row>
    <row r="14" ht="33.75" customHeight="1">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2" t="s">
        <v>6</v>
      </c>
      <c r="BR14" s="11"/>
      <c r="BS14" s="11"/>
      <c r="BT14" s="13" t="s">
        <v>7</v>
      </c>
      <c r="BU14" s="14"/>
      <c r="BV14" s="14"/>
      <c r="BW14" s="14"/>
      <c r="BX14" s="14"/>
      <c r="BY14" s="15"/>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row>
    <row r="15" ht="25.5" customHeight="1">
      <c r="AS15" s="1"/>
      <c r="BT15" s="10" t="s">
        <v>8</v>
      </c>
      <c r="BU15" s="4"/>
      <c r="BV15" s="4"/>
      <c r="BW15" s="4"/>
      <c r="BX15" s="4"/>
      <c r="BY15" s="5"/>
    </row>
    <row r="16" ht="35.25" customHeight="1">
      <c r="AS16" s="1"/>
      <c r="BT16" s="6" t="s">
        <v>9</v>
      </c>
      <c r="BU16" s="7"/>
      <c r="BV16" s="7"/>
      <c r="BW16" s="7"/>
      <c r="BX16" s="7"/>
      <c r="BY16" s="8"/>
    </row>
    <row r="17" ht="33.75" customHeight="1">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6" t="s">
        <v>10</v>
      </c>
      <c r="BR17" s="11"/>
      <c r="BS17" s="11"/>
      <c r="BT17" s="13" t="s">
        <v>11</v>
      </c>
      <c r="BU17" s="14"/>
      <c r="BV17" s="14"/>
      <c r="BW17" s="14"/>
      <c r="BX17" s="14"/>
      <c r="BY17" s="15"/>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row>
    <row r="18" ht="33.75" customHeight="1">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7"/>
      <c r="BR18" s="11"/>
      <c r="BS18" s="11"/>
      <c r="BT18" s="13" t="s">
        <v>12</v>
      </c>
      <c r="BU18" s="14"/>
      <c r="BV18" s="14"/>
      <c r="BW18" s="14"/>
      <c r="BX18" s="14"/>
      <c r="BY18" s="15"/>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row>
    <row r="19" ht="25.5" customHeight="1">
      <c r="AS19" s="1"/>
      <c r="BT19" s="18" t="s">
        <v>13</v>
      </c>
      <c r="BU19" s="19"/>
      <c r="BV19" s="19"/>
      <c r="BW19" s="19"/>
      <c r="BX19" s="19"/>
      <c r="BY19" s="20"/>
    </row>
    <row r="20" ht="25.5" customHeight="1">
      <c r="AS20" s="1"/>
      <c r="BT20" s="21" t="s">
        <v>14</v>
      </c>
      <c r="BU20" s="4"/>
      <c r="BV20" s="4"/>
      <c r="BW20" s="4"/>
      <c r="BX20" s="4"/>
      <c r="BY20" s="5"/>
    </row>
    <row r="21" ht="36.75" customHeight="1">
      <c r="AS21" s="1"/>
      <c r="BT21" s="6" t="s">
        <v>15</v>
      </c>
      <c r="BU21" s="7"/>
      <c r="BV21" s="7"/>
      <c r="BW21" s="7"/>
      <c r="BX21" s="7"/>
      <c r="BY21" s="8"/>
    </row>
    <row r="22" ht="25.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6" t="s">
        <v>16</v>
      </c>
      <c r="BR22" s="11"/>
      <c r="BS22" s="11"/>
      <c r="BT22" s="13" t="s">
        <v>11</v>
      </c>
      <c r="BU22" s="14"/>
      <c r="BV22" s="14"/>
      <c r="BW22" s="14"/>
      <c r="BX22" s="14"/>
      <c r="BY22" s="15"/>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row>
    <row r="23" ht="25.5" customHeight="1">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7"/>
      <c r="BR23" s="11"/>
      <c r="BS23" s="11"/>
      <c r="BT23" s="22" t="s">
        <v>12</v>
      </c>
      <c r="BY23" s="23"/>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row>
    <row r="24" ht="25.5" customHeight="1">
      <c r="AS24" s="1"/>
      <c r="BT24" s="21" t="s">
        <v>17</v>
      </c>
      <c r="BU24" s="4"/>
      <c r="BV24" s="4"/>
      <c r="BW24" s="4"/>
      <c r="BX24" s="4"/>
      <c r="BY24" s="5"/>
    </row>
    <row r="25" ht="50.25" customHeight="1">
      <c r="AS25" s="1"/>
      <c r="BT25" s="6" t="s">
        <v>18</v>
      </c>
      <c r="BU25" s="7"/>
      <c r="BV25" s="7"/>
      <c r="BW25" s="7"/>
      <c r="BX25" s="7"/>
      <c r="BY25" s="8"/>
    </row>
    <row r="26" ht="25.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6" t="s">
        <v>19</v>
      </c>
      <c r="BR26" s="11"/>
      <c r="BS26" s="11"/>
      <c r="BT26" s="13" t="s">
        <v>20</v>
      </c>
      <c r="BU26" s="14"/>
      <c r="BV26" s="14"/>
      <c r="BW26" s="14"/>
      <c r="BX26" s="14"/>
      <c r="BY26" s="15"/>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row>
    <row r="27" ht="25.5" customHeight="1">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24"/>
      <c r="BR27" s="11"/>
      <c r="BS27" s="11"/>
      <c r="BT27" s="22" t="s">
        <v>21</v>
      </c>
      <c r="BY27" s="23"/>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row>
    <row r="28" ht="25.5" customHeight="1">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24"/>
      <c r="BR28" s="11"/>
      <c r="BS28" s="11"/>
      <c r="BT28" s="22" t="s">
        <v>22</v>
      </c>
      <c r="BY28" s="23"/>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row>
    <row r="29" ht="25.5" customHeight="1">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24"/>
      <c r="BR29" s="11"/>
      <c r="BS29" s="11"/>
      <c r="BT29" s="22" t="s">
        <v>23</v>
      </c>
      <c r="BY29" s="23"/>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row>
    <row r="30" ht="25.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24"/>
      <c r="BR30" s="11"/>
      <c r="BS30" s="11"/>
      <c r="BT30" s="22" t="s">
        <v>24</v>
      </c>
      <c r="BY30" s="23"/>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row>
    <row r="31" ht="25.5" customHeight="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24"/>
      <c r="BR31" s="11"/>
      <c r="BS31" s="11"/>
      <c r="BT31" s="22" t="s">
        <v>25</v>
      </c>
      <c r="BY31" s="23"/>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row>
    <row r="32" ht="25.5" customHeight="1">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24"/>
      <c r="BR32" s="11"/>
      <c r="BS32" s="11"/>
      <c r="BT32" s="22" t="s">
        <v>26</v>
      </c>
      <c r="BY32" s="23"/>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row>
    <row r="33" ht="25.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24"/>
      <c r="BR33" s="11"/>
      <c r="BS33" s="11"/>
      <c r="BT33" s="22" t="s">
        <v>27</v>
      </c>
      <c r="BY33" s="23"/>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row>
    <row r="34" ht="25.5" customHeight="1">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7"/>
      <c r="BR34" s="11"/>
      <c r="BS34" s="11"/>
      <c r="BT34" s="25" t="s">
        <v>28</v>
      </c>
      <c r="BU34" s="26"/>
      <c r="BV34" s="26"/>
      <c r="BW34" s="26"/>
      <c r="BX34" s="26"/>
      <c r="BY34" s="27"/>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row>
    <row r="35" ht="15.75" customHeight="1">
      <c r="AS35" s="1"/>
      <c r="BT35" s="28"/>
    </row>
    <row r="36" ht="15.75" customHeight="1">
      <c r="AS36" s="1"/>
    </row>
    <row r="37" ht="15.75" customHeight="1">
      <c r="AS37" s="1"/>
    </row>
    <row r="38" ht="15.75" customHeight="1">
      <c r="AS38" s="1"/>
    </row>
    <row r="39" ht="15.75" customHeight="1">
      <c r="AS39" s="1"/>
    </row>
    <row r="40" ht="15.75" customHeight="1">
      <c r="AS40" s="1"/>
    </row>
    <row r="41" ht="15.75" customHeight="1">
      <c r="AS41" s="1"/>
    </row>
    <row r="42" ht="63.0" customHeight="1">
      <c r="A42" s="29" t="s">
        <v>29</v>
      </c>
      <c r="B42" s="30"/>
      <c r="Q42" s="31"/>
      <c r="S42" s="32" t="s">
        <v>30</v>
      </c>
      <c r="T42" s="19"/>
      <c r="U42" s="19"/>
      <c r="V42" s="19"/>
      <c r="W42" s="20"/>
      <c r="AS42" s="1"/>
      <c r="BG42" s="33" t="s">
        <v>31</v>
      </c>
      <c r="BH42" s="19"/>
      <c r="BI42" s="19"/>
      <c r="BJ42" s="19"/>
      <c r="BK42" s="20"/>
      <c r="CH42" s="34" t="s">
        <v>32</v>
      </c>
      <c r="CI42" s="19"/>
      <c r="CJ42" s="20"/>
      <c r="CW42" s="35" t="s">
        <v>33</v>
      </c>
      <c r="CX42" s="19"/>
      <c r="CY42" s="19"/>
      <c r="CZ42" s="20"/>
      <c r="DJ42" s="34" t="s">
        <v>34</v>
      </c>
      <c r="DK42" s="19"/>
      <c r="DL42" s="19"/>
      <c r="DM42" s="20"/>
    </row>
    <row r="43" ht="63.75" customHeight="1">
      <c r="A43" s="36" t="s">
        <v>35</v>
      </c>
      <c r="B43" s="37"/>
      <c r="Q43" s="38"/>
      <c r="S43" s="39" t="s">
        <v>36</v>
      </c>
      <c r="T43" s="19"/>
      <c r="U43" s="19"/>
      <c r="V43" s="19"/>
      <c r="W43" s="20"/>
      <c r="AS43" s="1"/>
      <c r="BG43" s="40" t="s">
        <v>37</v>
      </c>
      <c r="BH43" s="14"/>
      <c r="BI43" s="14"/>
      <c r="BJ43" s="14"/>
      <c r="BK43" s="15"/>
      <c r="CH43" s="41" t="s">
        <v>38</v>
      </c>
      <c r="CI43" s="19"/>
      <c r="CJ43" s="20"/>
      <c r="CW43" s="42" t="s">
        <v>39</v>
      </c>
      <c r="CX43" s="19"/>
      <c r="CY43" s="19"/>
      <c r="CZ43" s="20"/>
      <c r="DJ43" s="41" t="s">
        <v>40</v>
      </c>
      <c r="DK43" s="19"/>
      <c r="DL43" s="19"/>
      <c r="DM43" s="20"/>
    </row>
    <row r="44" ht="63.75" customHeight="1">
      <c r="Q44" s="38"/>
      <c r="S44" s="39" t="s">
        <v>41</v>
      </c>
      <c r="T44" s="19"/>
      <c r="U44" s="19"/>
      <c r="V44" s="19"/>
      <c r="W44" s="20"/>
      <c r="AS44" s="1"/>
      <c r="BG44" s="43"/>
      <c r="BK44" s="23"/>
      <c r="CH44" s="41" t="s">
        <v>42</v>
      </c>
      <c r="CI44" s="19"/>
      <c r="CJ44" s="20"/>
      <c r="CW44" s="42" t="s">
        <v>43</v>
      </c>
      <c r="CX44" s="19"/>
      <c r="CY44" s="19"/>
      <c r="CZ44" s="20"/>
      <c r="DJ44" s="41" t="s">
        <v>44</v>
      </c>
      <c r="DK44" s="19"/>
      <c r="DL44" s="19"/>
      <c r="DM44" s="20"/>
    </row>
    <row r="45" ht="46.5" customHeight="1">
      <c r="P45" s="44"/>
      <c r="Q45" s="44"/>
      <c r="R45" s="44"/>
      <c r="S45" s="44"/>
      <c r="T45" s="44"/>
      <c r="U45" s="44"/>
      <c r="V45" s="44"/>
      <c r="AS45" s="1"/>
      <c r="BG45" s="43"/>
      <c r="BK45" s="23"/>
      <c r="CW45" s="42" t="s">
        <v>45</v>
      </c>
      <c r="CX45" s="19"/>
      <c r="CY45" s="19"/>
      <c r="CZ45" s="20"/>
      <c r="DJ45" s="41" t="s">
        <v>46</v>
      </c>
      <c r="DK45" s="19"/>
      <c r="DL45" s="19"/>
      <c r="DM45" s="20"/>
    </row>
    <row r="46" ht="28.5" customHeight="1">
      <c r="P46" s="44"/>
      <c r="Q46" s="44"/>
      <c r="R46" s="44"/>
      <c r="S46" s="44"/>
      <c r="T46" s="44"/>
      <c r="U46" s="44"/>
      <c r="V46" s="44"/>
      <c r="AS46" s="1"/>
      <c r="BG46" s="43"/>
      <c r="BK46" s="23"/>
    </row>
    <row r="47" ht="71.25" customHeight="1">
      <c r="P47" s="44"/>
      <c r="Q47" s="44"/>
      <c r="R47" s="44"/>
      <c r="S47" s="44"/>
      <c r="T47" s="44"/>
      <c r="U47" s="44"/>
      <c r="V47" s="44"/>
      <c r="AS47" s="1"/>
      <c r="BG47" s="45"/>
      <c r="BH47" s="26"/>
      <c r="BI47" s="26"/>
      <c r="BJ47" s="26"/>
      <c r="BK47" s="27"/>
    </row>
    <row r="48" ht="71.25" customHeight="1">
      <c r="P48" s="44"/>
      <c r="Q48" s="44"/>
      <c r="R48" s="44"/>
      <c r="S48" s="44"/>
      <c r="T48" s="44"/>
      <c r="U48" s="44"/>
      <c r="V48" s="44"/>
      <c r="AS48" s="1"/>
      <c r="BG48" s="46"/>
      <c r="BH48" s="46"/>
      <c r="BI48" s="46"/>
      <c r="BJ48" s="46"/>
      <c r="BK48" s="46"/>
    </row>
    <row r="49" ht="15.75" customHeight="1">
      <c r="AS49" s="1"/>
    </row>
    <row r="50" ht="15.75" customHeight="1">
      <c r="AS50" s="1"/>
    </row>
    <row r="51" ht="15.75" customHeight="1">
      <c r="AS51" s="1"/>
    </row>
    <row r="52" ht="15.75" customHeight="1">
      <c r="AS52" s="1"/>
    </row>
    <row r="53" ht="83.25" customHeight="1">
      <c r="A53" s="47" t="s">
        <v>47</v>
      </c>
      <c r="B53" s="48"/>
      <c r="D53" s="49" t="s">
        <v>48</v>
      </c>
      <c r="E53" s="19"/>
      <c r="F53" s="19"/>
      <c r="G53" s="20"/>
      <c r="H53" s="38"/>
      <c r="I53" s="38"/>
      <c r="J53" s="38"/>
      <c r="L53" s="50" t="s">
        <v>49</v>
      </c>
      <c r="O53" s="49" t="s">
        <v>50</v>
      </c>
      <c r="P53" s="19"/>
      <c r="Q53" s="19"/>
      <c r="R53" s="20"/>
      <c r="S53" s="44"/>
      <c r="T53" s="44"/>
      <c r="W53" s="49" t="s">
        <v>51</v>
      </c>
      <c r="X53" s="19"/>
      <c r="Y53" s="20"/>
      <c r="AB53" s="49" t="s">
        <v>52</v>
      </c>
      <c r="AC53" s="19"/>
      <c r="AD53" s="20"/>
      <c r="AG53" s="50" t="s">
        <v>53</v>
      </c>
      <c r="AL53" s="49" t="s">
        <v>54</v>
      </c>
      <c r="AM53" s="19"/>
      <c r="AN53" s="20"/>
      <c r="AS53" s="49" t="s">
        <v>55</v>
      </c>
      <c r="AT53" s="19"/>
      <c r="AU53" s="19"/>
      <c r="AV53" s="19"/>
      <c r="AW53" s="19"/>
      <c r="AX53" s="19"/>
      <c r="AY53" s="20"/>
      <c r="BC53" s="49" t="s">
        <v>56</v>
      </c>
      <c r="BD53" s="19"/>
      <c r="BE53" s="19"/>
      <c r="BF53" s="19"/>
      <c r="BG53" s="20"/>
      <c r="BH53" s="11"/>
      <c r="BI53" s="11"/>
      <c r="BL53" s="49" t="s">
        <v>57</v>
      </c>
      <c r="BM53" s="19"/>
      <c r="BN53" s="19"/>
      <c r="BO53" s="19"/>
      <c r="BP53" s="20"/>
      <c r="BT53" s="51" t="s">
        <v>58</v>
      </c>
      <c r="BU53" s="19"/>
      <c r="BV53" s="20"/>
      <c r="BZ53" s="49" t="s">
        <v>59</v>
      </c>
      <c r="CA53" s="19"/>
      <c r="CB53" s="20"/>
      <c r="CG53" s="52" t="s">
        <v>60</v>
      </c>
      <c r="CI53" s="52" t="s">
        <v>61</v>
      </c>
      <c r="CK53" s="52" t="s">
        <v>62</v>
      </c>
      <c r="CO53" s="53" t="s">
        <v>63</v>
      </c>
      <c r="CP53" s="20"/>
      <c r="CU53" s="53" t="s">
        <v>64</v>
      </c>
      <c r="CV53" s="19"/>
      <c r="CW53" s="20"/>
      <c r="CZ53" s="52" t="s">
        <v>65</v>
      </c>
      <c r="DC53" s="52" t="s">
        <v>66</v>
      </c>
      <c r="DF53" s="52" t="s">
        <v>67</v>
      </c>
      <c r="DJ53" s="52" t="s">
        <v>68</v>
      </c>
      <c r="DM53" s="52" t="s">
        <v>69</v>
      </c>
    </row>
    <row r="54" ht="73.5" customHeight="1">
      <c r="A54" s="36" t="s">
        <v>70</v>
      </c>
      <c r="B54" s="37"/>
      <c r="D54" s="39" t="s">
        <v>71</v>
      </c>
      <c r="E54" s="19"/>
      <c r="F54" s="19"/>
      <c r="G54" s="20"/>
      <c r="H54" s="38"/>
      <c r="I54" s="38"/>
      <c r="J54" s="38"/>
      <c r="L54" s="54" t="s">
        <v>72</v>
      </c>
      <c r="O54" s="39" t="s">
        <v>73</v>
      </c>
      <c r="P54" s="19"/>
      <c r="Q54" s="19"/>
      <c r="R54" s="20"/>
      <c r="S54" s="44"/>
      <c r="T54" s="44"/>
      <c r="W54" s="39" t="s">
        <v>74</v>
      </c>
      <c r="X54" s="19"/>
      <c r="Y54" s="20"/>
      <c r="AB54" s="39" t="s">
        <v>75</v>
      </c>
      <c r="AC54" s="19"/>
      <c r="AD54" s="20"/>
      <c r="AG54" s="54" t="s">
        <v>76</v>
      </c>
      <c r="AL54" s="39" t="s">
        <v>77</v>
      </c>
      <c r="AM54" s="19"/>
      <c r="AN54" s="20"/>
      <c r="AS54" s="40" t="s">
        <v>78</v>
      </c>
      <c r="AT54" s="14"/>
      <c r="AU54" s="14"/>
      <c r="AV54" s="14"/>
      <c r="AW54" s="14"/>
      <c r="AX54" s="14"/>
      <c r="AY54" s="15"/>
      <c r="BB54" s="55"/>
      <c r="BC54" s="40" t="s">
        <v>79</v>
      </c>
      <c r="BD54" s="14"/>
      <c r="BE54" s="14"/>
      <c r="BF54" s="14"/>
      <c r="BG54" s="15"/>
      <c r="BH54" s="55"/>
      <c r="BL54" s="56" t="s">
        <v>80</v>
      </c>
      <c r="BM54" s="19"/>
      <c r="BN54" s="19"/>
      <c r="BO54" s="19"/>
      <c r="BP54" s="20"/>
      <c r="BT54" s="57" t="s">
        <v>81</v>
      </c>
      <c r="BU54" s="19"/>
      <c r="BV54" s="20"/>
      <c r="BZ54" s="39" t="s">
        <v>82</v>
      </c>
      <c r="CA54" s="19"/>
      <c r="CB54" s="20"/>
      <c r="CG54" s="58" t="s">
        <v>83</v>
      </c>
      <c r="CI54" s="58" t="s">
        <v>84</v>
      </c>
      <c r="CK54" s="58" t="s">
        <v>85</v>
      </c>
      <c r="CO54" s="41" t="s">
        <v>86</v>
      </c>
      <c r="CP54" s="20"/>
      <c r="CU54" s="41" t="s">
        <v>87</v>
      </c>
      <c r="CV54" s="19"/>
      <c r="CW54" s="20"/>
      <c r="CZ54" s="58" t="s">
        <v>88</v>
      </c>
      <c r="DC54" s="58" t="s">
        <v>89</v>
      </c>
      <c r="DF54" s="58" t="s">
        <v>90</v>
      </c>
      <c r="DJ54" s="58" t="s">
        <v>91</v>
      </c>
      <c r="DM54" s="58" t="s">
        <v>92</v>
      </c>
    </row>
    <row r="55" ht="51.0" customHeight="1">
      <c r="D55" s="44"/>
      <c r="E55" s="44"/>
      <c r="F55" s="44"/>
      <c r="G55" s="44"/>
      <c r="H55" s="38"/>
      <c r="I55" s="38"/>
      <c r="J55" s="38"/>
      <c r="L55" s="44"/>
      <c r="O55" s="44"/>
      <c r="P55" s="44"/>
      <c r="Q55" s="44"/>
      <c r="R55" s="44"/>
      <c r="S55" s="44"/>
      <c r="T55" s="44"/>
      <c r="W55" s="44"/>
      <c r="X55" s="44"/>
      <c r="Y55" s="44"/>
      <c r="AB55" s="44"/>
      <c r="AC55" s="44"/>
      <c r="AD55" s="44"/>
      <c r="AG55" s="44"/>
      <c r="AL55" s="39" t="s">
        <v>93</v>
      </c>
      <c r="AM55" s="19"/>
      <c r="AN55" s="20"/>
      <c r="AS55" s="59" t="s">
        <v>94</v>
      </c>
      <c r="AY55" s="23"/>
      <c r="BB55" s="55"/>
      <c r="BC55" s="59" t="s">
        <v>95</v>
      </c>
      <c r="BG55" s="23"/>
      <c r="BH55" s="55"/>
      <c r="BL55" s="60"/>
      <c r="BZ55" s="39" t="s">
        <v>96</v>
      </c>
      <c r="CA55" s="19"/>
      <c r="CB55" s="20"/>
      <c r="DF55" s="61" t="s">
        <v>97</v>
      </c>
    </row>
    <row r="56" ht="68.25" customHeight="1">
      <c r="D56" s="44"/>
      <c r="E56" s="44"/>
      <c r="F56" s="44"/>
      <c r="H56" s="38"/>
      <c r="I56" s="38"/>
      <c r="J56" s="38"/>
      <c r="L56" s="44"/>
      <c r="N56" s="44"/>
      <c r="O56" s="44"/>
      <c r="P56" s="44"/>
      <c r="Q56" s="44"/>
      <c r="R56" s="44"/>
      <c r="S56" s="44"/>
      <c r="T56" s="44"/>
      <c r="W56" s="44"/>
      <c r="X56" s="44"/>
      <c r="Y56" s="44"/>
      <c r="AB56" s="44"/>
      <c r="AC56" s="44"/>
      <c r="AD56" s="44"/>
      <c r="AG56" s="44"/>
      <c r="AL56" s="39" t="s">
        <v>98</v>
      </c>
      <c r="AM56" s="19"/>
      <c r="AN56" s="20"/>
      <c r="AS56" s="62" t="s">
        <v>99</v>
      </c>
      <c r="AT56" s="26"/>
      <c r="AU56" s="26"/>
      <c r="AV56" s="26"/>
      <c r="AW56" s="26"/>
      <c r="AX56" s="26"/>
      <c r="AY56" s="27"/>
      <c r="BB56" s="55"/>
      <c r="BC56" s="59" t="s">
        <v>100</v>
      </c>
      <c r="BG56" s="23"/>
      <c r="BH56" s="55"/>
      <c r="BL56" s="60"/>
    </row>
    <row r="57" ht="78.75" customHeight="1">
      <c r="D57" s="44"/>
      <c r="E57" s="44"/>
      <c r="F57" s="44"/>
      <c r="G57" s="44"/>
      <c r="H57" s="38"/>
      <c r="I57" s="38"/>
      <c r="J57" s="38"/>
      <c r="L57" s="44"/>
      <c r="N57" s="44"/>
      <c r="O57" s="44"/>
      <c r="P57" s="44"/>
      <c r="Q57" s="44"/>
      <c r="R57" s="44"/>
      <c r="S57" s="44"/>
      <c r="T57" s="44"/>
      <c r="W57" s="44"/>
      <c r="X57" s="44"/>
      <c r="Y57" s="44"/>
      <c r="AB57" s="44"/>
      <c r="AC57" s="44"/>
      <c r="AD57" s="44"/>
      <c r="AG57" s="44"/>
      <c r="AL57" s="44"/>
      <c r="AM57" s="44"/>
      <c r="AN57" s="44"/>
      <c r="AS57" s="63"/>
      <c r="BB57" s="55"/>
      <c r="BC57" s="62" t="s">
        <v>101</v>
      </c>
      <c r="BD57" s="26"/>
      <c r="BE57" s="26"/>
      <c r="BF57" s="26"/>
      <c r="BG57" s="27"/>
      <c r="BH57" s="55"/>
    </row>
    <row r="58" ht="15.75" customHeight="1">
      <c r="AS58" s="1"/>
    </row>
    <row r="59" ht="15.75" customHeight="1">
      <c r="AS59" s="1"/>
    </row>
    <row r="60" ht="15.75" customHeight="1">
      <c r="AS60" s="1"/>
    </row>
    <row r="61" ht="118.5" customHeight="1">
      <c r="A61" s="64" t="s">
        <v>102</v>
      </c>
      <c r="C61" s="65" t="s">
        <v>103</v>
      </c>
      <c r="E61" s="65" t="s">
        <v>104</v>
      </c>
      <c r="G61" s="65" t="s">
        <v>105</v>
      </c>
      <c r="I61" s="65" t="s">
        <v>106</v>
      </c>
      <c r="L61" s="65" t="s">
        <v>107</v>
      </c>
      <c r="N61" s="65" t="s">
        <v>108</v>
      </c>
      <c r="P61" s="65" t="s">
        <v>109</v>
      </c>
      <c r="R61" s="65" t="s">
        <v>110</v>
      </c>
      <c r="S61" s="44"/>
      <c r="T61" s="65" t="s">
        <v>111</v>
      </c>
      <c r="W61" s="65" t="s">
        <v>112</v>
      </c>
      <c r="Y61" s="65" t="s">
        <v>113</v>
      </c>
      <c r="AA61" s="65" t="s">
        <v>114</v>
      </c>
      <c r="AC61" s="65" t="s">
        <v>115</v>
      </c>
      <c r="AE61" s="65" t="s">
        <v>116</v>
      </c>
      <c r="AG61" s="65" t="s">
        <v>117</v>
      </c>
      <c r="AJ61" s="65" t="s">
        <v>118</v>
      </c>
      <c r="AL61" s="66" t="s">
        <v>119</v>
      </c>
      <c r="AN61" s="66" t="s">
        <v>120</v>
      </c>
      <c r="AO61" s="67"/>
      <c r="AP61" s="66" t="s">
        <v>121</v>
      </c>
      <c r="AQ61" s="67"/>
      <c r="AS61" s="66" t="s">
        <v>122</v>
      </c>
      <c r="AU61" s="66" t="s">
        <v>123</v>
      </c>
      <c r="AW61" s="66" t="s">
        <v>124</v>
      </c>
      <c r="AY61" s="66" t="s">
        <v>125</v>
      </c>
      <c r="BB61" s="66" t="s">
        <v>126</v>
      </c>
      <c r="BD61" s="66" t="s">
        <v>127</v>
      </c>
      <c r="BF61" s="66" t="s">
        <v>128</v>
      </c>
      <c r="BH61" s="66" t="s">
        <v>129</v>
      </c>
      <c r="BK61" s="66" t="s">
        <v>130</v>
      </c>
      <c r="BM61" s="66" t="s">
        <v>131</v>
      </c>
      <c r="BO61" s="66" t="s">
        <v>132</v>
      </c>
      <c r="BQ61" s="66" t="s">
        <v>133</v>
      </c>
      <c r="BT61" s="66" t="s">
        <v>134</v>
      </c>
      <c r="BV61" s="66" t="s">
        <v>135</v>
      </c>
      <c r="BY61" s="66" t="s">
        <v>136</v>
      </c>
      <c r="BZ61" s="67"/>
      <c r="CA61" s="66" t="s">
        <v>137</v>
      </c>
      <c r="CB61" s="67"/>
      <c r="CC61" s="66" t="s">
        <v>138</v>
      </c>
      <c r="CG61" s="66" t="s">
        <v>139</v>
      </c>
      <c r="CI61" s="66" t="s">
        <v>140</v>
      </c>
      <c r="CK61" s="66" t="s">
        <v>141</v>
      </c>
      <c r="CN61" s="66" t="s">
        <v>142</v>
      </c>
      <c r="CP61" s="66" t="s">
        <v>143</v>
      </c>
      <c r="CR61" s="66" t="s">
        <v>144</v>
      </c>
      <c r="CU61" s="66" t="s">
        <v>145</v>
      </c>
      <c r="CW61" s="66" t="s">
        <v>146</v>
      </c>
      <c r="CZ61" s="66" t="s">
        <v>147</v>
      </c>
      <c r="DC61" s="66" t="s">
        <v>148</v>
      </c>
      <c r="DF61" s="66" t="s">
        <v>149</v>
      </c>
      <c r="DJ61" s="66" t="s">
        <v>150</v>
      </c>
      <c r="DM61" s="66" t="s">
        <v>151</v>
      </c>
    </row>
    <row r="62" ht="124.5" customHeight="1">
      <c r="A62" s="36" t="s">
        <v>152</v>
      </c>
      <c r="C62" s="54" t="s">
        <v>153</v>
      </c>
      <c r="E62" s="54" t="s">
        <v>154</v>
      </c>
      <c r="G62" s="54" t="s">
        <v>155</v>
      </c>
      <c r="I62" s="54" t="s">
        <v>156</v>
      </c>
      <c r="L62" s="54" t="s">
        <v>157</v>
      </c>
      <c r="N62" s="54" t="s">
        <v>158</v>
      </c>
      <c r="P62" s="54" t="s">
        <v>159</v>
      </c>
      <c r="R62" s="54" t="s">
        <v>160</v>
      </c>
      <c r="S62" s="44"/>
      <c r="T62" s="54" t="s">
        <v>161</v>
      </c>
      <c r="W62" s="54" t="s">
        <v>162</v>
      </c>
      <c r="Y62" s="54" t="s">
        <v>163</v>
      </c>
      <c r="AA62" s="54" t="s">
        <v>164</v>
      </c>
      <c r="AC62" s="54" t="s">
        <v>165</v>
      </c>
      <c r="AE62" s="54" t="s">
        <v>166</v>
      </c>
      <c r="AG62" s="54" t="s">
        <v>167</v>
      </c>
      <c r="AJ62" s="54" t="s">
        <v>168</v>
      </c>
      <c r="AL62" s="58" t="s">
        <v>169</v>
      </c>
      <c r="AN62" s="58" t="s">
        <v>170</v>
      </c>
      <c r="AO62" s="67"/>
      <c r="AP62" s="58" t="s">
        <v>171</v>
      </c>
      <c r="AQ62" s="67"/>
      <c r="AS62" s="58" t="s">
        <v>172</v>
      </c>
      <c r="AU62" s="58" t="s">
        <v>173</v>
      </c>
      <c r="AW62" s="68" t="s">
        <v>174</v>
      </c>
      <c r="AY62" s="58" t="s">
        <v>175</v>
      </c>
      <c r="BB62" s="58" t="s">
        <v>176</v>
      </c>
      <c r="BD62" s="58" t="s">
        <v>177</v>
      </c>
      <c r="BF62" s="58" t="s">
        <v>178</v>
      </c>
      <c r="BH62" s="58" t="s">
        <v>179</v>
      </c>
      <c r="BK62" s="58" t="s">
        <v>180</v>
      </c>
      <c r="BM62" s="58" t="s">
        <v>181</v>
      </c>
      <c r="BO62" s="58" t="s">
        <v>182</v>
      </c>
      <c r="BQ62" s="58" t="s">
        <v>183</v>
      </c>
      <c r="BT62" s="58" t="s">
        <v>184</v>
      </c>
      <c r="BV62" s="58" t="s">
        <v>185</v>
      </c>
      <c r="BY62" s="58" t="s">
        <v>186</v>
      </c>
      <c r="BZ62" s="55"/>
      <c r="CA62" s="58" t="s">
        <v>187</v>
      </c>
      <c r="CB62" s="55"/>
      <c r="CC62" s="58" t="s">
        <v>188</v>
      </c>
      <c r="CG62" s="58" t="s">
        <v>189</v>
      </c>
      <c r="CI62" s="58" t="s">
        <v>190</v>
      </c>
      <c r="CK62" s="58" t="s">
        <v>191</v>
      </c>
      <c r="CN62" s="58" t="s">
        <v>192</v>
      </c>
      <c r="CP62" s="58" t="s">
        <v>193</v>
      </c>
      <c r="CR62" s="58" t="s">
        <v>194</v>
      </c>
      <c r="CU62" s="58" t="s">
        <v>195</v>
      </c>
      <c r="CW62" s="58" t="s">
        <v>196</v>
      </c>
      <c r="CZ62" s="58" t="s">
        <v>197</v>
      </c>
      <c r="DC62" s="58" t="s">
        <v>198</v>
      </c>
      <c r="DF62" s="58" t="s">
        <v>199</v>
      </c>
      <c r="DJ62" s="58" t="s">
        <v>200</v>
      </c>
      <c r="DM62" s="58" t="s">
        <v>201</v>
      </c>
    </row>
    <row r="63" ht="83.25" customHeight="1">
      <c r="A63" s="69" t="s">
        <v>202</v>
      </c>
      <c r="C63" s="70">
        <v>2.05E8</v>
      </c>
      <c r="E63" s="71">
        <v>5000000.0</v>
      </c>
      <c r="G63" s="71">
        <v>5000000.0</v>
      </c>
      <c r="I63" s="71">
        <v>5000000.0</v>
      </c>
      <c r="L63" s="71">
        <v>9.1321864937E10</v>
      </c>
      <c r="N63" s="71">
        <v>1.335193119E9</v>
      </c>
      <c r="P63" s="71">
        <v>1.762868279E9</v>
      </c>
      <c r="R63" s="71">
        <v>2.58135E8</v>
      </c>
      <c r="S63" s="44"/>
      <c r="T63" s="71">
        <v>9.458846E8</v>
      </c>
      <c r="W63" s="71">
        <v>2.786649269E9</v>
      </c>
      <c r="Y63" s="71">
        <v>2.223E10</v>
      </c>
      <c r="AA63" s="71">
        <v>4.43883097E8</v>
      </c>
      <c r="AC63" s="71">
        <v>2.45121E8</v>
      </c>
      <c r="AE63" s="71">
        <v>8.5624E8</v>
      </c>
      <c r="AG63" s="71">
        <v>3.7821995227E10</v>
      </c>
      <c r="AJ63" s="72">
        <v>1.199599E9</v>
      </c>
      <c r="AL63" s="73">
        <v>1.5122124E10</v>
      </c>
      <c r="AN63" s="73">
        <v>1.0E9</v>
      </c>
      <c r="AO63" s="67"/>
      <c r="AP63" s="73">
        <v>7.5E8</v>
      </c>
      <c r="AQ63" s="67"/>
      <c r="AS63" s="73">
        <v>6.865633196E9</v>
      </c>
      <c r="AU63" s="73">
        <v>2.43448E8</v>
      </c>
      <c r="AW63" s="74">
        <v>2.90089814E8</v>
      </c>
      <c r="AY63" s="73">
        <v>1.03014378E9</v>
      </c>
      <c r="BB63" s="73">
        <v>1.095031413E9</v>
      </c>
      <c r="BD63" s="73">
        <v>1.89671818E8</v>
      </c>
      <c r="BF63" s="73">
        <v>1.61567757E8</v>
      </c>
      <c r="BH63" s="73">
        <v>2.3279775E8</v>
      </c>
      <c r="BK63" s="73">
        <v>5.0031963E10</v>
      </c>
      <c r="BM63" s="73">
        <v>1.57640514E8</v>
      </c>
      <c r="BO63" s="73">
        <v>6.902259371E9</v>
      </c>
      <c r="BQ63" s="73">
        <f>18431312589+29344000+4223264+167113216</f>
        <v>18631993069</v>
      </c>
      <c r="BT63" s="58" t="s">
        <v>203</v>
      </c>
      <c r="BV63" s="58" t="s">
        <v>204</v>
      </c>
      <c r="BY63" s="74">
        <v>2.886E7</v>
      </c>
      <c r="CA63" s="74">
        <v>6180000.0</v>
      </c>
      <c r="CC63" s="74">
        <v>3.9291495E8</v>
      </c>
      <c r="CG63" s="58" t="s">
        <v>205</v>
      </c>
      <c r="CI63" s="73">
        <v>1.8172726E9</v>
      </c>
      <c r="CK63" s="73">
        <v>1.049999E8</v>
      </c>
      <c r="CN63" s="73">
        <v>1.23518E7</v>
      </c>
      <c r="CP63" s="73">
        <v>1.875E7</v>
      </c>
      <c r="CR63" s="73">
        <v>3.4999744E7</v>
      </c>
      <c r="CU63" s="73">
        <v>1000000.0</v>
      </c>
      <c r="CW63" s="73">
        <v>1000000.0</v>
      </c>
      <c r="CZ63" s="73">
        <v>1.154504E8</v>
      </c>
      <c r="DC63" s="73">
        <v>9.20149E7</v>
      </c>
      <c r="DF63" s="73">
        <v>8.7695E7</v>
      </c>
      <c r="DJ63" s="73">
        <v>1.303525785E9</v>
      </c>
      <c r="DM63" s="73">
        <f>737445000+346026080</f>
        <v>1083471080</v>
      </c>
    </row>
    <row r="64" ht="68.25" customHeight="1">
      <c r="AN64" s="67"/>
      <c r="AO64" s="67"/>
      <c r="AP64" s="67"/>
      <c r="AQ64" s="67"/>
      <c r="AS64" s="1"/>
      <c r="AU64" s="67"/>
      <c r="AW64" s="67"/>
      <c r="AY64" s="67"/>
      <c r="AZ64" s="67"/>
      <c r="BA64" s="67"/>
      <c r="BB64" s="67"/>
      <c r="BQ64" s="75"/>
      <c r="BT64" s="73">
        <v>1.9723E7</v>
      </c>
      <c r="BV64" s="73">
        <v>1.344595E8</v>
      </c>
      <c r="CG64" s="73">
        <v>2.7475E7</v>
      </c>
    </row>
    <row r="65" ht="84.75" customHeight="1">
      <c r="C65" s="65" t="s">
        <v>206</v>
      </c>
      <c r="E65" s="65" t="s">
        <v>207</v>
      </c>
      <c r="G65" s="65" t="s">
        <v>208</v>
      </c>
      <c r="P65" s="65" t="s">
        <v>209</v>
      </c>
      <c r="R65" s="65" t="s">
        <v>210</v>
      </c>
      <c r="S65" s="44"/>
      <c r="T65" s="44"/>
      <c r="AJ65" s="66" t="s">
        <v>211</v>
      </c>
      <c r="AL65" s="66" t="s">
        <v>212</v>
      </c>
      <c r="AN65" s="66" t="s">
        <v>213</v>
      </c>
      <c r="AO65" s="67"/>
      <c r="AP65" s="66" t="s">
        <v>214</v>
      </c>
      <c r="AQ65" s="67"/>
      <c r="AR65" s="67"/>
      <c r="AS65" s="66" t="s">
        <v>215</v>
      </c>
      <c r="AT65" s="67"/>
      <c r="AU65" s="66" t="s">
        <v>216</v>
      </c>
      <c r="AV65" s="67"/>
      <c r="AW65" s="66" t="s">
        <v>217</v>
      </c>
      <c r="AX65" s="67"/>
      <c r="AY65" s="66" t="s">
        <v>218</v>
      </c>
      <c r="AZ65" s="67"/>
      <c r="BA65" s="67"/>
      <c r="BB65" s="66" t="s">
        <v>219</v>
      </c>
      <c r="BD65" s="66" t="s">
        <v>220</v>
      </c>
      <c r="BF65" s="66" t="s">
        <v>221</v>
      </c>
      <c r="BH65" s="66" t="s">
        <v>222</v>
      </c>
      <c r="BM65" s="66" t="s">
        <v>223</v>
      </c>
      <c r="BO65" s="66" t="s">
        <v>224</v>
      </c>
      <c r="DM65" s="76"/>
    </row>
    <row r="66" ht="117.75" customHeight="1">
      <c r="C66" s="54" t="s">
        <v>225</v>
      </c>
      <c r="E66" s="54" t="s">
        <v>226</v>
      </c>
      <c r="G66" s="54" t="s">
        <v>227</v>
      </c>
      <c r="P66" s="54" t="s">
        <v>228</v>
      </c>
      <c r="R66" s="54" t="s">
        <v>229</v>
      </c>
      <c r="S66" s="44"/>
      <c r="T66" s="44"/>
      <c r="AJ66" s="58" t="s">
        <v>230</v>
      </c>
      <c r="AL66" s="58" t="s">
        <v>231</v>
      </c>
      <c r="AN66" s="58" t="s">
        <v>232</v>
      </c>
      <c r="AP66" s="58" t="s">
        <v>233</v>
      </c>
      <c r="AS66" s="58" t="s">
        <v>234</v>
      </c>
      <c r="AT66" s="67"/>
      <c r="AU66" s="58" t="s">
        <v>235</v>
      </c>
      <c r="AV66" s="67"/>
      <c r="AW66" s="58" t="s">
        <v>236</v>
      </c>
      <c r="AX66" s="67"/>
      <c r="AY66" s="58" t="s">
        <v>237</v>
      </c>
      <c r="BB66" s="58" t="s">
        <v>238</v>
      </c>
      <c r="BD66" s="58" t="s">
        <v>239</v>
      </c>
      <c r="BF66" s="58" t="s">
        <v>240</v>
      </c>
      <c r="BH66" s="58" t="s">
        <v>241</v>
      </c>
      <c r="BM66" s="58" t="s">
        <v>242</v>
      </c>
      <c r="BO66" s="58" t="s">
        <v>243</v>
      </c>
    </row>
    <row r="67" ht="117.75" customHeight="1">
      <c r="C67" s="71">
        <v>5000000.0</v>
      </c>
      <c r="E67" s="54" t="s">
        <v>244</v>
      </c>
      <c r="G67" s="71">
        <v>1.9999999E7</v>
      </c>
      <c r="P67" s="71">
        <v>5.47818517E8</v>
      </c>
      <c r="R67" s="71">
        <v>1.1136E7</v>
      </c>
      <c r="S67" s="44"/>
      <c r="T67" s="44"/>
      <c r="AJ67" s="58" t="s">
        <v>245</v>
      </c>
      <c r="AL67" s="58" t="s">
        <v>246</v>
      </c>
      <c r="AN67" s="58" t="s">
        <v>247</v>
      </c>
      <c r="AP67" s="58" t="s">
        <v>248</v>
      </c>
      <c r="AS67" s="73">
        <v>1.079583874E9</v>
      </c>
      <c r="AU67" s="73">
        <v>5.23186969E8</v>
      </c>
      <c r="AW67" s="74">
        <v>2.888872551E9</v>
      </c>
      <c r="AY67" s="74">
        <v>8.54759271E8</v>
      </c>
      <c r="BB67" s="73">
        <v>4.3525265E8</v>
      </c>
      <c r="BD67" s="73">
        <v>3.94261488E8</v>
      </c>
      <c r="BF67" s="73">
        <v>2.15506415E8</v>
      </c>
      <c r="BH67" s="73">
        <v>2.612285605E9</v>
      </c>
      <c r="BM67" s="58" t="s">
        <v>249</v>
      </c>
      <c r="BO67" s="77">
        <v>2.239538E9</v>
      </c>
    </row>
    <row r="68" ht="88.5" customHeight="1">
      <c r="E68" s="71">
        <v>9.17156E8</v>
      </c>
      <c r="AJ68" s="73">
        <v>3.91829717E9</v>
      </c>
      <c r="AL68" s="58" t="s">
        <v>250</v>
      </c>
      <c r="AN68" s="73">
        <v>8.04787172E9</v>
      </c>
      <c r="AP68" s="73">
        <v>1.7745306838E10</v>
      </c>
      <c r="AS68" s="1"/>
      <c r="BM68" s="77">
        <v>2.499615E9</v>
      </c>
      <c r="BO68" s="55"/>
    </row>
    <row r="69" ht="120.75" customHeight="1">
      <c r="AL69" s="73">
        <v>2.0452265908E10</v>
      </c>
      <c r="AS69" s="66" t="s">
        <v>251</v>
      </c>
      <c r="AT69" s="67"/>
      <c r="AU69" s="66" t="s">
        <v>252</v>
      </c>
      <c r="AV69" s="67"/>
      <c r="AW69" s="66" t="s">
        <v>253</v>
      </c>
      <c r="BB69" s="66" t="s">
        <v>254</v>
      </c>
      <c r="BD69" s="66" t="s">
        <v>255</v>
      </c>
      <c r="BF69" s="66" t="s">
        <v>256</v>
      </c>
      <c r="BH69" s="78" t="s">
        <v>257</v>
      </c>
      <c r="BM69" s="55"/>
    </row>
    <row r="70" ht="81.75" customHeight="1">
      <c r="E70" s="79">
        <f>C63+E63+G63+I63+C67+E68+G67</f>
        <v>1162155999</v>
      </c>
      <c r="L70" s="80">
        <v>9.1321864937E10</v>
      </c>
      <c r="R70" s="80">
        <f>N63+P63+R63+T63+P67+R67</f>
        <v>4861035515</v>
      </c>
      <c r="Y70" s="80">
        <f>W63+Y63</f>
        <v>25016649269</v>
      </c>
      <c r="AC70" s="80">
        <f>AA63+AC63+AE63</f>
        <v>1545244097</v>
      </c>
      <c r="AG70" s="80">
        <f>AG63</f>
        <v>37821995227</v>
      </c>
      <c r="AS70" s="58" t="s">
        <v>258</v>
      </c>
      <c r="AT70" s="67"/>
      <c r="AU70" s="58" t="s">
        <v>259</v>
      </c>
      <c r="AV70" s="67"/>
      <c r="AW70" s="58" t="s">
        <v>260</v>
      </c>
      <c r="BB70" s="58" t="s">
        <v>261</v>
      </c>
      <c r="BD70" s="58" t="s">
        <v>262</v>
      </c>
      <c r="BF70" s="58" t="s">
        <v>263</v>
      </c>
      <c r="BH70" s="68" t="s">
        <v>264</v>
      </c>
    </row>
    <row r="71" ht="102.75" customHeight="1">
      <c r="AL71" s="66" t="s">
        <v>265</v>
      </c>
      <c r="AN71" s="66" t="s">
        <v>266</v>
      </c>
      <c r="AS71" s="81">
        <v>9.88539389E8</v>
      </c>
      <c r="AU71" s="77">
        <v>2.544993694E9</v>
      </c>
      <c r="AW71" s="77">
        <v>1.895208E8</v>
      </c>
      <c r="BB71" s="77">
        <v>1.086315E8</v>
      </c>
      <c r="BD71" s="58" t="s">
        <v>267</v>
      </c>
      <c r="BF71" s="82">
        <v>4.0E7</v>
      </c>
      <c r="BH71" s="77">
        <v>2.986265187E9</v>
      </c>
    </row>
    <row r="72" ht="87.75" customHeight="1">
      <c r="AL72" s="58" t="s">
        <v>268</v>
      </c>
      <c r="AM72" s="67"/>
      <c r="AN72" s="58" t="s">
        <v>269</v>
      </c>
      <c r="AS72" s="1"/>
      <c r="BD72" s="73">
        <v>1.71572776E8</v>
      </c>
    </row>
    <row r="73" ht="113.25" customHeight="1">
      <c r="AL73" s="77">
        <v>1.26366688E8</v>
      </c>
      <c r="AN73" s="77">
        <v>4.0E7</v>
      </c>
      <c r="AS73" s="1"/>
    </row>
    <row r="74" ht="100.5" customHeight="1">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1"/>
      <c r="AT74" s="67"/>
      <c r="AU74" s="67"/>
      <c r="AV74" s="67"/>
      <c r="AW74" s="67"/>
      <c r="AX74" s="67"/>
      <c r="AY74" s="67"/>
      <c r="AZ74" s="67"/>
      <c r="BA74" s="67"/>
      <c r="BB74" s="66" t="s">
        <v>270</v>
      </c>
      <c r="BC74" s="67"/>
      <c r="BD74" s="66" t="s">
        <v>271</v>
      </c>
      <c r="BE74" s="67"/>
      <c r="BF74" s="66" t="s">
        <v>272</v>
      </c>
      <c r="BH74" s="66" t="s">
        <v>273</v>
      </c>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83"/>
    </row>
    <row r="75" ht="100.5" customHeight="1">
      <c r="A75" s="67"/>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84">
        <f>AJ63+AL63+AN63+AP63+AJ68+AL69+AN68+AP68+AL73+AN73</f>
        <v>68401831324</v>
      </c>
      <c r="AM75" s="67"/>
      <c r="AN75" s="67"/>
      <c r="AO75" s="67"/>
      <c r="AP75" s="67"/>
      <c r="AQ75" s="67"/>
      <c r="AR75" s="67"/>
      <c r="AS75" s="67"/>
      <c r="AT75" s="67"/>
      <c r="AU75" s="84">
        <f>AS63+AU63+AW63+AY63+AS67+AU67+AW67+AY67+AS71+AU71+AW71</f>
        <v>17498771338</v>
      </c>
      <c r="AV75" s="67"/>
      <c r="AW75" s="67"/>
      <c r="AX75" s="67"/>
      <c r="AY75" s="67"/>
      <c r="AZ75" s="67"/>
      <c r="BA75" s="67"/>
      <c r="BB75" s="58" t="s">
        <v>274</v>
      </c>
      <c r="BC75" s="67"/>
      <c r="BD75" s="58" t="s">
        <v>275</v>
      </c>
      <c r="BE75" s="67"/>
      <c r="BF75" s="58" t="s">
        <v>276</v>
      </c>
      <c r="BH75" s="58" t="s">
        <v>277</v>
      </c>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85">
        <v>3.43918353454E11</v>
      </c>
    </row>
    <row r="76" ht="90.75" customHeight="1">
      <c r="AS76" s="1"/>
      <c r="BB76" s="77">
        <v>2.0E7</v>
      </c>
      <c r="BD76" s="77">
        <v>1.5E8</v>
      </c>
      <c r="BF76" s="77">
        <v>7.941809E8</v>
      </c>
      <c r="BH76" s="77">
        <v>9.36627876E8</v>
      </c>
      <c r="DM76" s="86">
        <f>DM82+DJ82+DF82+DC82+CZ82+CU82+CP82+CG82+BY82+BT82+BM82+BF82+AU75+AL75+AG70+AC70+Y70+R70+L70+E70</f>
        <v>343918353454</v>
      </c>
    </row>
    <row r="77" ht="15.75" customHeight="1">
      <c r="AS77" s="1"/>
    </row>
    <row r="78" ht="15.75" customHeight="1">
      <c r="AS78" s="1"/>
    </row>
    <row r="79" ht="15.75" customHeight="1">
      <c r="AS79" s="1"/>
    </row>
    <row r="80" ht="15.75" customHeight="1">
      <c r="AS80" s="1"/>
    </row>
    <row r="81" ht="15.75" customHeight="1">
      <c r="AS81" s="1"/>
    </row>
    <row r="82" ht="15.75" customHeight="1">
      <c r="AS82" s="1"/>
      <c r="BF82" s="87">
        <f>BB76+BD76+BF76+BH76+BB71+BD72+BF71+BH71+BB67+BD67+BF67+BH67+BH63+BF63+BD63+BB63</f>
        <v>10543653135</v>
      </c>
      <c r="BM82" s="87">
        <f>BK63+BM63+BO63+BQ63+BM68+BO67</f>
        <v>80463008954</v>
      </c>
      <c r="BT82" s="87">
        <f>BT64+BV64</f>
        <v>154182500</v>
      </c>
      <c r="BY82" s="87">
        <f>BY63+CA63+CC63</f>
        <v>427954950</v>
      </c>
      <c r="CG82" s="87">
        <f>CG64+CI63+CK63</f>
        <v>1949747500</v>
      </c>
      <c r="CP82" s="87">
        <f>CN63+CP63+CR63</f>
        <v>66101544</v>
      </c>
      <c r="CU82" s="87">
        <f>CU63+CW63</f>
        <v>2000000</v>
      </c>
      <c r="CZ82" s="87">
        <f>CZ63</f>
        <v>115450400</v>
      </c>
      <c r="DC82" s="87">
        <f>DC63</f>
        <v>92014900</v>
      </c>
      <c r="DF82" s="87">
        <f>DF63</f>
        <v>87695000</v>
      </c>
      <c r="DJ82" s="87">
        <f>DJ63</f>
        <v>1303525785</v>
      </c>
      <c r="DM82" s="87">
        <f>DM63</f>
        <v>1083471080</v>
      </c>
    </row>
    <row r="83" ht="15.75" customHeight="1">
      <c r="AS83" s="1"/>
    </row>
    <row r="84" ht="15.75" customHeight="1">
      <c r="AS84" s="1"/>
    </row>
    <row r="85" ht="15.75" customHeight="1">
      <c r="AS85" s="1"/>
    </row>
    <row r="86" ht="15.75" customHeight="1">
      <c r="AS86" s="1"/>
    </row>
    <row r="87" ht="15.75" customHeight="1">
      <c r="AS87" s="1"/>
    </row>
    <row r="88" ht="15.75" customHeight="1">
      <c r="AS88" s="1"/>
    </row>
    <row r="89" ht="15.75" customHeight="1">
      <c r="AS89" s="1"/>
    </row>
    <row r="90" ht="15.75" customHeight="1">
      <c r="AS90" s="1"/>
    </row>
    <row r="91" ht="15.75" customHeight="1">
      <c r="AS91" s="1"/>
    </row>
    <row r="92" ht="15.75" customHeight="1">
      <c r="AS92" s="1"/>
    </row>
    <row r="93" ht="15.75" customHeight="1">
      <c r="AS93" s="1"/>
    </row>
    <row r="94" ht="15.75" customHeight="1">
      <c r="AS94" s="1"/>
    </row>
    <row r="95" ht="15.75" customHeight="1">
      <c r="AS95" s="1"/>
    </row>
    <row r="96" ht="15.75" customHeight="1">
      <c r="AS96" s="1"/>
    </row>
    <row r="97" ht="15.75" customHeight="1">
      <c r="AS97" s="1"/>
    </row>
    <row r="98" ht="15.75" customHeight="1">
      <c r="AS98" s="1"/>
    </row>
    <row r="99" ht="15.75" customHeight="1">
      <c r="AS99" s="1"/>
    </row>
    <row r="100" ht="15.75" customHeight="1">
      <c r="AS100" s="1"/>
    </row>
    <row r="101" ht="15.75" customHeight="1">
      <c r="AS101" s="1"/>
    </row>
    <row r="102" ht="15.75" customHeight="1">
      <c r="AS102" s="1"/>
    </row>
    <row r="103" ht="15.75" customHeight="1">
      <c r="AS103" s="1"/>
    </row>
    <row r="104" ht="15.75" customHeight="1">
      <c r="AS104" s="1"/>
    </row>
    <row r="105" ht="15.75" customHeight="1">
      <c r="AS105" s="1"/>
    </row>
    <row r="106" ht="15.75" customHeight="1">
      <c r="AS106" s="1"/>
    </row>
    <row r="107" ht="15.75" customHeight="1">
      <c r="AS107" s="1"/>
    </row>
    <row r="108" ht="15.75" customHeight="1">
      <c r="AS108" s="1"/>
    </row>
    <row r="109" ht="15.75" customHeight="1">
      <c r="AS109" s="1"/>
    </row>
    <row r="110" ht="15.75" customHeight="1">
      <c r="AS110" s="1"/>
    </row>
    <row r="111" ht="15.75" customHeight="1">
      <c r="AS111" s="1"/>
    </row>
    <row r="112" ht="15.75" customHeight="1">
      <c r="AS112" s="1"/>
    </row>
    <row r="113" ht="15.75" customHeight="1">
      <c r="AS113" s="1"/>
    </row>
    <row r="114" ht="15.75" customHeight="1">
      <c r="AS114" s="1"/>
    </row>
    <row r="115" ht="15.75" customHeight="1">
      <c r="AS115" s="1"/>
    </row>
    <row r="116" ht="15.75" customHeight="1">
      <c r="AS116" s="1"/>
    </row>
    <row r="117" ht="15.75" customHeight="1">
      <c r="AS117" s="1"/>
    </row>
    <row r="118" ht="15.75" customHeight="1">
      <c r="AS118" s="1"/>
    </row>
    <row r="119" ht="15.75" customHeight="1">
      <c r="AS119" s="1"/>
    </row>
    <row r="120" ht="15.75" customHeight="1">
      <c r="AS120" s="1"/>
    </row>
    <row r="121" ht="15.75" customHeight="1">
      <c r="AS121" s="1"/>
    </row>
    <row r="122" ht="15.75" customHeight="1">
      <c r="AS122" s="1"/>
    </row>
    <row r="123" ht="15.75" customHeight="1">
      <c r="AS123" s="1"/>
    </row>
    <row r="124" ht="15.75" customHeight="1">
      <c r="AS124" s="1"/>
    </row>
    <row r="125" ht="15.75" customHeight="1">
      <c r="AS125" s="1"/>
    </row>
    <row r="126" ht="15.75" customHeight="1">
      <c r="AS126" s="1"/>
    </row>
    <row r="127" ht="15.75" customHeight="1">
      <c r="AS127" s="1"/>
    </row>
    <row r="128" ht="15.75" customHeight="1">
      <c r="AS128" s="1"/>
    </row>
    <row r="129" ht="15.75" customHeight="1">
      <c r="AS129" s="1"/>
    </row>
    <row r="130" ht="15.75" customHeight="1">
      <c r="AS130" s="1"/>
    </row>
    <row r="131" ht="15.75" customHeight="1">
      <c r="AS131" s="1"/>
    </row>
    <row r="132" ht="15.75" customHeight="1">
      <c r="AS132" s="1"/>
    </row>
    <row r="133" ht="15.75" customHeight="1">
      <c r="AS133" s="1"/>
    </row>
    <row r="134" ht="15.75" customHeight="1">
      <c r="AS134" s="1"/>
    </row>
    <row r="135" ht="15.75" customHeight="1">
      <c r="AS135" s="1"/>
    </row>
    <row r="136" ht="15.75" customHeight="1">
      <c r="AS136" s="1"/>
    </row>
    <row r="137" ht="15.75" customHeight="1">
      <c r="AS137" s="1"/>
    </row>
    <row r="138" ht="15.75" customHeight="1">
      <c r="AS138" s="1"/>
    </row>
    <row r="139" ht="15.75" customHeight="1">
      <c r="AS139" s="1"/>
    </row>
    <row r="140" ht="15.75" customHeight="1">
      <c r="AS140" s="1"/>
    </row>
    <row r="141" ht="15.75" customHeight="1">
      <c r="AS141" s="1"/>
    </row>
    <row r="142" ht="15.75" customHeight="1">
      <c r="AS142" s="1"/>
    </row>
    <row r="143" ht="15.75" customHeight="1">
      <c r="AS143" s="1"/>
    </row>
    <row r="144" ht="15.75" customHeight="1">
      <c r="AS144" s="1"/>
    </row>
    <row r="145" ht="15.75" customHeight="1">
      <c r="AS145" s="1"/>
    </row>
    <row r="146" ht="15.75" customHeight="1">
      <c r="AS146" s="1"/>
    </row>
    <row r="147" ht="15.75" customHeight="1">
      <c r="AS147" s="1"/>
    </row>
    <row r="148" ht="15.75" customHeight="1">
      <c r="AS148" s="1"/>
    </row>
    <row r="149" ht="15.75" customHeight="1">
      <c r="AS149" s="1"/>
    </row>
    <row r="150" ht="15.75" customHeight="1">
      <c r="AS150" s="1"/>
    </row>
    <row r="151" ht="15.75" customHeight="1">
      <c r="AS151" s="1"/>
    </row>
    <row r="152" ht="15.75" customHeight="1">
      <c r="AS152" s="1"/>
    </row>
    <row r="153" ht="15.75" customHeight="1">
      <c r="AS153" s="1"/>
    </row>
    <row r="154" ht="15.75" customHeight="1">
      <c r="AS154" s="1"/>
    </row>
    <row r="155" ht="15.75" customHeight="1">
      <c r="AS155" s="1"/>
    </row>
    <row r="156" ht="15.75" customHeight="1">
      <c r="AS156" s="1"/>
    </row>
    <row r="157" ht="15.75" customHeight="1">
      <c r="AS157" s="1"/>
    </row>
    <row r="158" ht="15.75" customHeight="1">
      <c r="AS158" s="1"/>
    </row>
    <row r="159" ht="15.75" customHeight="1">
      <c r="AS159" s="1"/>
    </row>
    <row r="160" ht="15.75" customHeight="1">
      <c r="AS160" s="1"/>
    </row>
    <row r="161" ht="15.75" customHeight="1">
      <c r="AS161" s="1"/>
    </row>
    <row r="162" ht="15.75" customHeight="1">
      <c r="AS162" s="1"/>
    </row>
    <row r="163" ht="15.75" customHeight="1">
      <c r="AS163" s="1"/>
    </row>
    <row r="164" ht="15.75" customHeight="1">
      <c r="AS164" s="1"/>
    </row>
    <row r="165" ht="15.75" customHeight="1">
      <c r="AS165" s="1"/>
    </row>
    <row r="166" ht="15.75" customHeight="1">
      <c r="AS166" s="1"/>
    </row>
    <row r="167" ht="15.75" customHeight="1">
      <c r="AS167" s="1"/>
    </row>
    <row r="168" ht="15.75" customHeight="1">
      <c r="AS168" s="1"/>
    </row>
    <row r="169" ht="15.75" customHeight="1">
      <c r="AS169" s="1"/>
    </row>
    <row r="170" ht="15.75" customHeight="1">
      <c r="AS170" s="1"/>
    </row>
    <row r="171" ht="15.75" customHeight="1">
      <c r="AS171" s="1"/>
    </row>
    <row r="172" ht="15.75" customHeight="1">
      <c r="AS172" s="1"/>
    </row>
    <row r="173" ht="15.75" customHeight="1">
      <c r="AS173" s="1"/>
    </row>
    <row r="174" ht="15.75" customHeight="1">
      <c r="AS174" s="1"/>
    </row>
    <row r="175" ht="15.75" customHeight="1">
      <c r="AS175" s="1"/>
    </row>
    <row r="176" ht="15.75" customHeight="1">
      <c r="AS176" s="1"/>
    </row>
    <row r="177" ht="15.75" customHeight="1">
      <c r="AS177" s="1"/>
    </row>
    <row r="178" ht="15.75" customHeight="1">
      <c r="AS178" s="1"/>
    </row>
    <row r="179" ht="15.75" customHeight="1">
      <c r="AS179" s="1"/>
    </row>
    <row r="180" ht="15.75" customHeight="1">
      <c r="AS180" s="1"/>
    </row>
    <row r="181" ht="15.75" customHeight="1">
      <c r="AS181" s="1"/>
    </row>
    <row r="182" ht="15.75" customHeight="1">
      <c r="AS182" s="1"/>
    </row>
    <row r="183" ht="15.75" customHeight="1">
      <c r="AS183" s="1"/>
    </row>
    <row r="184" ht="15.75" customHeight="1">
      <c r="AS184" s="1"/>
    </row>
    <row r="185" ht="15.75" customHeight="1">
      <c r="AS185" s="1"/>
    </row>
    <row r="186" ht="15.75" customHeight="1">
      <c r="AS186" s="1"/>
    </row>
    <row r="187" ht="15.75" customHeight="1">
      <c r="AS187" s="1"/>
    </row>
    <row r="188" ht="15.75" customHeight="1">
      <c r="AS188" s="1"/>
    </row>
    <row r="189" ht="15.75" customHeight="1">
      <c r="AS189" s="1"/>
    </row>
    <row r="190" ht="15.75" customHeight="1">
      <c r="AS190" s="1"/>
    </row>
    <row r="191" ht="15.75" customHeight="1">
      <c r="AS191" s="1"/>
    </row>
    <row r="192" ht="15.75" customHeight="1">
      <c r="AS192" s="1"/>
    </row>
    <row r="193" ht="15.75" customHeight="1">
      <c r="AS193" s="1"/>
    </row>
    <row r="194" ht="15.75" customHeight="1">
      <c r="AS194" s="1"/>
    </row>
    <row r="195" ht="15.75" customHeight="1">
      <c r="AS195" s="1"/>
    </row>
    <row r="196" ht="15.75" customHeight="1">
      <c r="AS196" s="1"/>
    </row>
    <row r="197" ht="15.75" customHeight="1">
      <c r="AS197" s="1"/>
    </row>
    <row r="198" ht="15.75" customHeight="1">
      <c r="AS198" s="1"/>
    </row>
    <row r="199" ht="15.75" customHeight="1">
      <c r="AS199" s="1"/>
    </row>
    <row r="200" ht="15.75" customHeight="1">
      <c r="AS200" s="1"/>
    </row>
    <row r="201" ht="15.75" customHeight="1">
      <c r="AS201" s="1"/>
    </row>
    <row r="202" ht="15.75" customHeight="1">
      <c r="AS202" s="1"/>
    </row>
    <row r="203" ht="15.75" customHeight="1">
      <c r="AS203" s="1"/>
    </row>
    <row r="204" ht="15.75" customHeight="1">
      <c r="AS204" s="1"/>
    </row>
    <row r="205" ht="15.75" customHeight="1">
      <c r="AS205" s="1"/>
    </row>
    <row r="206" ht="15.75" customHeight="1">
      <c r="AS206" s="1"/>
    </row>
    <row r="207" ht="15.75" customHeight="1">
      <c r="AS207" s="1"/>
    </row>
    <row r="208" ht="15.75" customHeight="1">
      <c r="AS208" s="1"/>
    </row>
    <row r="209" ht="15.75" customHeight="1">
      <c r="AS209" s="1"/>
    </row>
    <row r="210" ht="15.75" customHeight="1">
      <c r="AS210" s="1"/>
    </row>
    <row r="211" ht="15.75" customHeight="1">
      <c r="AS211" s="1"/>
    </row>
    <row r="212" ht="15.75" customHeight="1">
      <c r="AS212" s="1"/>
    </row>
    <row r="213" ht="15.75" customHeight="1">
      <c r="AS213" s="1"/>
    </row>
    <row r="214" ht="15.75" customHeight="1">
      <c r="AS214" s="1"/>
    </row>
    <row r="215" ht="15.75" customHeight="1">
      <c r="AS215" s="1"/>
    </row>
    <row r="216" ht="15.75" customHeight="1">
      <c r="AS216" s="1"/>
    </row>
    <row r="217" ht="15.75" customHeight="1">
      <c r="AS217" s="1"/>
    </row>
    <row r="218" ht="15.75" customHeight="1">
      <c r="AS218" s="1"/>
    </row>
    <row r="219" ht="15.75" customHeight="1">
      <c r="AS219" s="1"/>
    </row>
    <row r="220" ht="15.75" customHeight="1">
      <c r="AS220" s="1"/>
    </row>
    <row r="221" ht="15.75" customHeight="1">
      <c r="AS221" s="1"/>
    </row>
    <row r="222" ht="15.75" customHeight="1">
      <c r="AS222" s="1"/>
    </row>
    <row r="223" ht="15.75" customHeight="1">
      <c r="AS223" s="1"/>
    </row>
    <row r="224" ht="15.75" customHeight="1">
      <c r="AS224" s="1"/>
    </row>
    <row r="225" ht="15.75" customHeight="1">
      <c r="AS225" s="1"/>
    </row>
    <row r="226" ht="15.75" customHeight="1">
      <c r="AS226" s="1"/>
    </row>
    <row r="227" ht="15.75" customHeight="1">
      <c r="AS227" s="1"/>
    </row>
    <row r="228" ht="15.75" customHeight="1">
      <c r="AS228" s="1"/>
    </row>
    <row r="229" ht="15.75" customHeight="1">
      <c r="AS229" s="1"/>
    </row>
    <row r="230" ht="15.75" customHeight="1">
      <c r="AS230" s="1"/>
    </row>
    <row r="231" ht="15.75" customHeight="1">
      <c r="AS231" s="1"/>
    </row>
    <row r="232" ht="15.75" customHeight="1">
      <c r="AS232" s="1"/>
    </row>
    <row r="233" ht="15.75" customHeight="1">
      <c r="AS233" s="1"/>
    </row>
    <row r="234" ht="15.75" customHeight="1">
      <c r="AS234" s="1"/>
    </row>
    <row r="235" ht="15.75" customHeight="1">
      <c r="AS235" s="1"/>
    </row>
    <row r="236" ht="15.75" customHeight="1">
      <c r="AS236" s="1"/>
    </row>
    <row r="237" ht="15.75" customHeight="1">
      <c r="AS237" s="1"/>
    </row>
    <row r="238" ht="15.75" customHeight="1">
      <c r="AS238" s="1"/>
    </row>
    <row r="239" ht="15.75" customHeight="1">
      <c r="AS239" s="1"/>
    </row>
    <row r="240" ht="15.75" customHeight="1">
      <c r="AS240" s="1"/>
    </row>
    <row r="241" ht="15.75" customHeight="1">
      <c r="AS241" s="1"/>
    </row>
    <row r="242" ht="15.75" customHeight="1">
      <c r="AS242" s="1"/>
    </row>
    <row r="243" ht="15.75" customHeight="1">
      <c r="AS243" s="1"/>
    </row>
    <row r="244" ht="15.75" customHeight="1">
      <c r="AS244" s="1"/>
    </row>
    <row r="245" ht="15.75" customHeight="1">
      <c r="AS245" s="1"/>
    </row>
    <row r="246" ht="15.75" customHeight="1">
      <c r="AS246" s="1"/>
    </row>
    <row r="247" ht="15.75" customHeight="1">
      <c r="AS247" s="1"/>
    </row>
    <row r="248" ht="15.75" customHeight="1">
      <c r="AS248" s="1"/>
    </row>
    <row r="249" ht="15.75" customHeight="1">
      <c r="AS249" s="1"/>
    </row>
    <row r="250" ht="15.75" customHeight="1">
      <c r="AS250" s="1"/>
    </row>
    <row r="251" ht="15.75" customHeight="1">
      <c r="AS251" s="1"/>
    </row>
    <row r="252" ht="15.75" customHeight="1">
      <c r="AS252" s="1"/>
    </row>
    <row r="253" ht="15.75" customHeight="1">
      <c r="AS253" s="1"/>
    </row>
    <row r="254" ht="15.75" customHeight="1">
      <c r="AS254" s="1"/>
    </row>
    <row r="255" ht="15.75" customHeight="1">
      <c r="AS255" s="1"/>
    </row>
    <row r="256" ht="15.75" customHeight="1">
      <c r="AS256" s="1"/>
    </row>
    <row r="257" ht="15.75" customHeight="1">
      <c r="AS257" s="1"/>
    </row>
    <row r="258" ht="15.75" customHeight="1">
      <c r="AS258" s="1"/>
    </row>
    <row r="259" ht="15.75" customHeight="1">
      <c r="AS259" s="1"/>
    </row>
    <row r="260" ht="15.75" customHeight="1">
      <c r="AS260" s="1"/>
    </row>
    <row r="261" ht="15.75" customHeight="1">
      <c r="AS261" s="1"/>
    </row>
    <row r="262" ht="15.75" customHeight="1">
      <c r="AS262" s="1"/>
    </row>
    <row r="263" ht="15.75" customHeight="1">
      <c r="AS263" s="1"/>
    </row>
    <row r="264" ht="15.75" customHeight="1">
      <c r="AS264" s="1"/>
    </row>
    <row r="265" ht="15.75" customHeight="1">
      <c r="AS265" s="1"/>
    </row>
    <row r="266" ht="15.75" customHeight="1">
      <c r="AS266" s="1"/>
    </row>
    <row r="267" ht="15.75" customHeight="1">
      <c r="AS267" s="1"/>
    </row>
    <row r="268" ht="15.75" customHeight="1">
      <c r="AS268" s="1"/>
    </row>
    <row r="269" ht="15.75" customHeight="1">
      <c r="AS269" s="1"/>
    </row>
    <row r="270" ht="15.75" customHeight="1">
      <c r="AS270" s="1"/>
    </row>
    <row r="271" ht="15.75" customHeight="1">
      <c r="AS271" s="1"/>
    </row>
    <row r="272" ht="15.75" customHeight="1">
      <c r="AS272" s="1"/>
    </row>
    <row r="273" ht="15.75" customHeight="1">
      <c r="AS273" s="1"/>
    </row>
    <row r="274" ht="15.75" customHeight="1">
      <c r="AS274" s="1"/>
    </row>
    <row r="275" ht="15.75" customHeight="1">
      <c r="AS275" s="1"/>
    </row>
    <row r="276" ht="15.75" customHeight="1">
      <c r="AS276" s="1"/>
    </row>
    <row r="277" ht="15.75" customHeight="1">
      <c r="AS277" s="1"/>
    </row>
    <row r="278" ht="15.75" customHeight="1">
      <c r="AS278" s="1"/>
    </row>
    <row r="279" ht="15.75" customHeight="1">
      <c r="AS279" s="1"/>
    </row>
    <row r="280" ht="15.75" customHeight="1">
      <c r="AS280" s="1"/>
    </row>
    <row r="281" ht="15.75" customHeight="1">
      <c r="AS281" s="1"/>
    </row>
    <row r="282" ht="15.75" customHeight="1">
      <c r="AS282" s="1"/>
    </row>
    <row r="283" ht="15.75" customHeight="1">
      <c r="AS283" s="1"/>
    </row>
    <row r="284" ht="15.75" customHeight="1">
      <c r="AS284" s="1"/>
    </row>
    <row r="285" ht="15.75" customHeight="1">
      <c r="AS285" s="1"/>
    </row>
    <row r="286" ht="15.75" customHeight="1">
      <c r="AS286" s="1"/>
    </row>
    <row r="287" ht="15.75" customHeight="1">
      <c r="AS287" s="1"/>
    </row>
    <row r="288" ht="15.75" customHeight="1">
      <c r="AS288" s="1"/>
    </row>
    <row r="289" ht="15.75" customHeight="1">
      <c r="AS289" s="1"/>
    </row>
    <row r="290" ht="15.75" customHeight="1">
      <c r="AS290" s="1"/>
    </row>
    <row r="291" ht="15.75" customHeight="1">
      <c r="AS291" s="1"/>
    </row>
    <row r="292" ht="15.75" customHeight="1">
      <c r="AS292" s="1"/>
    </row>
    <row r="293" ht="15.75" customHeight="1">
      <c r="AS293" s="1"/>
    </row>
    <row r="294" ht="15.75" customHeight="1">
      <c r="AS294" s="1"/>
    </row>
    <row r="295" ht="15.75" customHeight="1">
      <c r="AS295" s="1"/>
    </row>
    <row r="296" ht="15.75" customHeight="1">
      <c r="AS296" s="1"/>
    </row>
    <row r="297" ht="15.75" customHeight="1">
      <c r="AS297" s="1"/>
    </row>
    <row r="298" ht="15.75" customHeight="1">
      <c r="AS298" s="1"/>
    </row>
    <row r="299" ht="15.75" customHeight="1">
      <c r="AS299" s="1"/>
    </row>
    <row r="300" ht="15.75" customHeight="1">
      <c r="AS300" s="1"/>
    </row>
    <row r="301" ht="15.75" customHeight="1">
      <c r="AS301" s="1"/>
    </row>
    <row r="302" ht="15.75" customHeight="1">
      <c r="AS302" s="1"/>
    </row>
    <row r="303" ht="15.75" customHeight="1">
      <c r="AS303" s="1"/>
    </row>
    <row r="304" ht="15.75" customHeight="1">
      <c r="AS304" s="1"/>
    </row>
    <row r="305" ht="15.75" customHeight="1">
      <c r="AS305" s="1"/>
    </row>
    <row r="306" ht="15.75" customHeight="1">
      <c r="AS306" s="1"/>
    </row>
    <row r="307" ht="15.75" customHeight="1">
      <c r="AS307" s="1"/>
    </row>
    <row r="308" ht="15.75" customHeight="1">
      <c r="AS308" s="1"/>
    </row>
    <row r="309" ht="15.75" customHeight="1">
      <c r="AS309" s="1"/>
    </row>
    <row r="310" ht="15.75" customHeight="1">
      <c r="AS310" s="1"/>
    </row>
    <row r="311" ht="15.75" customHeight="1">
      <c r="AS311" s="1"/>
    </row>
    <row r="312" ht="15.75" customHeight="1">
      <c r="AS312" s="1"/>
    </row>
    <row r="313" ht="15.75" customHeight="1">
      <c r="AS313" s="1"/>
    </row>
    <row r="314" ht="15.75" customHeight="1">
      <c r="AS314" s="1"/>
    </row>
    <row r="315" ht="15.75" customHeight="1">
      <c r="AS315" s="1"/>
    </row>
    <row r="316" ht="15.75" customHeight="1">
      <c r="AS316" s="1"/>
    </row>
    <row r="317" ht="15.75" customHeight="1">
      <c r="AS317" s="1"/>
    </row>
    <row r="318" ht="15.75" customHeight="1">
      <c r="AS318" s="1"/>
    </row>
    <row r="319" ht="15.75" customHeight="1">
      <c r="AS319" s="1"/>
    </row>
    <row r="320" ht="15.75" customHeight="1">
      <c r="AS320" s="1"/>
    </row>
    <row r="321" ht="15.75" customHeight="1">
      <c r="AS321" s="1"/>
    </row>
    <row r="322" ht="15.75" customHeight="1">
      <c r="AS322" s="1"/>
    </row>
    <row r="323" ht="15.75" customHeight="1">
      <c r="AS323" s="1"/>
    </row>
    <row r="324" ht="15.75" customHeight="1">
      <c r="AS324" s="1"/>
    </row>
    <row r="325" ht="15.75" customHeight="1">
      <c r="AS325" s="1"/>
    </row>
    <row r="326" ht="15.75" customHeight="1">
      <c r="AS326" s="1"/>
    </row>
    <row r="327" ht="15.75" customHeight="1">
      <c r="AS327" s="1"/>
    </row>
    <row r="328" ht="15.75" customHeight="1">
      <c r="AS328" s="1"/>
    </row>
    <row r="329" ht="15.75" customHeight="1">
      <c r="AS329" s="1"/>
    </row>
    <row r="330" ht="15.75" customHeight="1">
      <c r="AS330" s="1"/>
    </row>
    <row r="331" ht="15.75" customHeight="1">
      <c r="AS331" s="1"/>
    </row>
    <row r="332" ht="15.75" customHeight="1">
      <c r="AS332" s="1"/>
    </row>
    <row r="333" ht="15.75" customHeight="1">
      <c r="AS333" s="1"/>
    </row>
    <row r="334" ht="15.75" customHeight="1">
      <c r="AS334" s="1"/>
    </row>
    <row r="335" ht="15.75" customHeight="1">
      <c r="AS335" s="1"/>
    </row>
    <row r="336" ht="15.75" customHeight="1">
      <c r="AS336" s="1"/>
    </row>
    <row r="337" ht="15.75" customHeight="1">
      <c r="AS337" s="1"/>
    </row>
    <row r="338" ht="15.75" customHeight="1">
      <c r="AS338" s="1"/>
    </row>
    <row r="339" ht="15.75" customHeight="1">
      <c r="AS339" s="1"/>
    </row>
    <row r="340" ht="15.75" customHeight="1">
      <c r="AS340" s="1"/>
    </row>
    <row r="341" ht="15.75" customHeight="1">
      <c r="AS341" s="1"/>
    </row>
    <row r="342" ht="15.75" customHeight="1">
      <c r="AS342" s="1"/>
    </row>
    <row r="343" ht="15.75" customHeight="1">
      <c r="AS343" s="1"/>
    </row>
    <row r="344" ht="15.75" customHeight="1">
      <c r="AS344" s="1"/>
    </row>
    <row r="345" ht="15.75" customHeight="1">
      <c r="AS345" s="1"/>
    </row>
    <row r="346" ht="15.75" customHeight="1">
      <c r="AS346" s="1"/>
    </row>
    <row r="347" ht="15.75" customHeight="1">
      <c r="AS347" s="1"/>
    </row>
    <row r="348" ht="15.75" customHeight="1">
      <c r="AS348" s="1"/>
    </row>
    <row r="349" ht="15.75" customHeight="1">
      <c r="AS349" s="1"/>
    </row>
    <row r="350" ht="15.75" customHeight="1">
      <c r="AS350" s="1"/>
    </row>
    <row r="351" ht="15.75" customHeight="1">
      <c r="AS351" s="1"/>
    </row>
    <row r="352" ht="15.75" customHeight="1">
      <c r="AS352" s="1"/>
    </row>
    <row r="353" ht="15.75" customHeight="1">
      <c r="AS353" s="1"/>
    </row>
    <row r="354" ht="15.75" customHeight="1">
      <c r="AS354" s="1"/>
    </row>
    <row r="355" ht="15.75" customHeight="1">
      <c r="AS355" s="1"/>
    </row>
    <row r="356" ht="15.75" customHeight="1">
      <c r="AS356" s="1"/>
    </row>
    <row r="357" ht="15.75" customHeight="1">
      <c r="AS357" s="1"/>
    </row>
    <row r="358" ht="15.75" customHeight="1">
      <c r="AS358" s="1"/>
    </row>
    <row r="359" ht="15.75" customHeight="1">
      <c r="AS359" s="1"/>
    </row>
    <row r="360" ht="15.75" customHeight="1">
      <c r="AS360" s="1"/>
    </row>
    <row r="361" ht="15.75" customHeight="1">
      <c r="AS361" s="1"/>
    </row>
    <row r="362" ht="15.75" customHeight="1">
      <c r="AS362" s="1"/>
    </row>
    <row r="363" ht="15.75" customHeight="1">
      <c r="AS363" s="1"/>
    </row>
    <row r="364" ht="15.75" customHeight="1">
      <c r="AS364" s="1"/>
    </row>
    <row r="365" ht="15.75" customHeight="1">
      <c r="AS365" s="1"/>
    </row>
    <row r="366" ht="15.75" customHeight="1">
      <c r="AS366" s="1"/>
    </row>
    <row r="367" ht="15.75" customHeight="1">
      <c r="AS367" s="1"/>
    </row>
    <row r="368" ht="15.75" customHeight="1">
      <c r="AS368" s="1"/>
    </row>
    <row r="369" ht="15.75" customHeight="1">
      <c r="AS369" s="1"/>
    </row>
    <row r="370" ht="15.75" customHeight="1">
      <c r="AS370" s="1"/>
    </row>
    <row r="371" ht="15.75" customHeight="1">
      <c r="AS371" s="1"/>
    </row>
    <row r="372" ht="15.75" customHeight="1">
      <c r="AS372" s="1"/>
    </row>
    <row r="373" ht="15.75" customHeight="1">
      <c r="AS373" s="1"/>
    </row>
    <row r="374" ht="15.75" customHeight="1">
      <c r="AS374" s="1"/>
    </row>
    <row r="375" ht="15.75" customHeight="1">
      <c r="AS375" s="1"/>
    </row>
    <row r="376" ht="15.75" customHeight="1">
      <c r="AS376" s="1"/>
    </row>
    <row r="377" ht="15.75" customHeight="1">
      <c r="AS377" s="1"/>
    </row>
    <row r="378" ht="15.75" customHeight="1">
      <c r="AS378" s="1"/>
    </row>
    <row r="379" ht="15.75" customHeight="1">
      <c r="AS379" s="1"/>
    </row>
    <row r="380" ht="15.75" customHeight="1">
      <c r="AS380" s="1"/>
    </row>
    <row r="381" ht="15.75" customHeight="1">
      <c r="AS381" s="1"/>
    </row>
    <row r="382" ht="15.75" customHeight="1">
      <c r="AS382" s="1"/>
    </row>
    <row r="383" ht="15.75" customHeight="1">
      <c r="AS383" s="1"/>
    </row>
    <row r="384" ht="15.75" customHeight="1">
      <c r="AS384" s="1"/>
    </row>
    <row r="385" ht="15.75" customHeight="1">
      <c r="AS385" s="1"/>
    </row>
    <row r="386" ht="15.75" customHeight="1">
      <c r="AS386" s="1"/>
    </row>
    <row r="387" ht="15.75" customHeight="1">
      <c r="AS387" s="1"/>
    </row>
    <row r="388" ht="15.75" customHeight="1">
      <c r="AS388" s="1"/>
    </row>
    <row r="389" ht="15.75" customHeight="1">
      <c r="AS389" s="1"/>
    </row>
    <row r="390" ht="15.75" customHeight="1">
      <c r="AS390" s="1"/>
    </row>
    <row r="391" ht="15.75" customHeight="1">
      <c r="AS391" s="1"/>
    </row>
    <row r="392" ht="15.75" customHeight="1">
      <c r="AS392" s="1"/>
    </row>
    <row r="393" ht="15.75" customHeight="1">
      <c r="AS393" s="1"/>
    </row>
    <row r="394" ht="15.75" customHeight="1">
      <c r="AS394" s="1"/>
    </row>
    <row r="395" ht="15.75" customHeight="1">
      <c r="AS395" s="1"/>
    </row>
    <row r="396" ht="15.75" customHeight="1">
      <c r="AS396" s="1"/>
    </row>
    <row r="397" ht="15.75" customHeight="1">
      <c r="AS397" s="1"/>
    </row>
    <row r="398" ht="15.75" customHeight="1">
      <c r="AS398" s="1"/>
    </row>
    <row r="399" ht="15.75" customHeight="1">
      <c r="AS399" s="1"/>
    </row>
    <row r="400" ht="15.75" customHeight="1">
      <c r="AS400" s="1"/>
    </row>
    <row r="401" ht="15.75" customHeight="1">
      <c r="AS401" s="1"/>
    </row>
    <row r="402" ht="15.75" customHeight="1">
      <c r="AS402" s="1"/>
    </row>
    <row r="403" ht="15.75" customHeight="1">
      <c r="AS403" s="1"/>
    </row>
    <row r="404" ht="15.75" customHeight="1">
      <c r="AS404" s="1"/>
    </row>
    <row r="405" ht="15.75" customHeight="1">
      <c r="AS405" s="1"/>
    </row>
    <row r="406" ht="15.75" customHeight="1">
      <c r="AS406" s="1"/>
    </row>
    <row r="407" ht="15.75" customHeight="1">
      <c r="AS407" s="1"/>
    </row>
    <row r="408" ht="15.75" customHeight="1">
      <c r="AS408" s="1"/>
    </row>
    <row r="409" ht="15.75" customHeight="1">
      <c r="AS409" s="1"/>
    </row>
    <row r="410" ht="15.75" customHeight="1">
      <c r="AS410" s="1"/>
    </row>
    <row r="411" ht="15.75" customHeight="1">
      <c r="AS411" s="1"/>
    </row>
    <row r="412" ht="15.75" customHeight="1">
      <c r="AS412" s="1"/>
    </row>
    <row r="413" ht="15.75" customHeight="1">
      <c r="AS413" s="1"/>
    </row>
    <row r="414" ht="15.75" customHeight="1">
      <c r="AS414" s="1"/>
    </row>
    <row r="415" ht="15.75" customHeight="1">
      <c r="AS415" s="1"/>
    </row>
    <row r="416" ht="15.75" customHeight="1">
      <c r="AS416" s="1"/>
    </row>
    <row r="417" ht="15.75" customHeight="1">
      <c r="AS417" s="1"/>
    </row>
    <row r="418" ht="15.75" customHeight="1">
      <c r="AS418" s="1"/>
    </row>
    <row r="419" ht="15.75" customHeight="1">
      <c r="AS419" s="1"/>
    </row>
    <row r="420" ht="15.75" customHeight="1">
      <c r="AS420" s="1"/>
    </row>
    <row r="421" ht="15.75" customHeight="1">
      <c r="AS421" s="1"/>
    </row>
    <row r="422" ht="15.75" customHeight="1">
      <c r="AS422" s="1"/>
    </row>
    <row r="423" ht="15.75" customHeight="1">
      <c r="AS423" s="1"/>
    </row>
    <row r="424" ht="15.75" customHeight="1">
      <c r="AS424" s="1"/>
    </row>
    <row r="425" ht="15.75" customHeight="1">
      <c r="AS425" s="1"/>
    </row>
    <row r="426" ht="15.75" customHeight="1">
      <c r="AS426" s="1"/>
    </row>
    <row r="427" ht="15.75" customHeight="1">
      <c r="AS427" s="1"/>
    </row>
    <row r="428" ht="15.75" customHeight="1">
      <c r="AS428" s="1"/>
    </row>
    <row r="429" ht="15.75" customHeight="1">
      <c r="AS429" s="1"/>
    </row>
    <row r="430" ht="15.75" customHeight="1">
      <c r="AS430" s="1"/>
    </row>
    <row r="431" ht="15.75" customHeight="1">
      <c r="AS431" s="1"/>
    </row>
    <row r="432" ht="15.75" customHeight="1">
      <c r="AS432" s="1"/>
    </row>
    <row r="433" ht="15.75" customHeight="1">
      <c r="AS433" s="1"/>
    </row>
    <row r="434" ht="15.75" customHeight="1">
      <c r="AS434" s="1"/>
    </row>
    <row r="435" ht="15.75" customHeight="1">
      <c r="AS435" s="1"/>
    </row>
    <row r="436" ht="15.75" customHeight="1">
      <c r="AS436" s="1"/>
    </row>
    <row r="437" ht="15.75" customHeight="1">
      <c r="AS437" s="1"/>
    </row>
    <row r="438" ht="15.75" customHeight="1">
      <c r="AS438" s="1"/>
    </row>
    <row r="439" ht="15.75" customHeight="1">
      <c r="AS439" s="1"/>
    </row>
    <row r="440" ht="15.75" customHeight="1">
      <c r="AS440" s="1"/>
    </row>
    <row r="441" ht="15.75" customHeight="1">
      <c r="AS441" s="1"/>
    </row>
    <row r="442" ht="15.75" customHeight="1">
      <c r="AS442" s="1"/>
    </row>
    <row r="443" ht="15.75" customHeight="1">
      <c r="AS443" s="1"/>
    </row>
    <row r="444" ht="15.75" customHeight="1">
      <c r="AS444" s="1"/>
    </row>
    <row r="445" ht="15.75" customHeight="1">
      <c r="AS445" s="1"/>
    </row>
    <row r="446" ht="15.75" customHeight="1">
      <c r="AS446" s="1"/>
    </row>
    <row r="447" ht="15.75" customHeight="1">
      <c r="AS447" s="1"/>
    </row>
    <row r="448" ht="15.75" customHeight="1">
      <c r="AS448" s="1"/>
    </row>
    <row r="449" ht="15.75" customHeight="1">
      <c r="AS449" s="1"/>
    </row>
    <row r="450" ht="15.75" customHeight="1">
      <c r="AS450" s="1"/>
    </row>
    <row r="451" ht="15.75" customHeight="1">
      <c r="AS451" s="1"/>
    </row>
    <row r="452" ht="15.75" customHeight="1">
      <c r="AS452" s="1"/>
    </row>
    <row r="453" ht="15.75" customHeight="1">
      <c r="AS453" s="1"/>
    </row>
    <row r="454" ht="15.75" customHeight="1">
      <c r="AS454" s="1"/>
    </row>
    <row r="455" ht="15.75" customHeight="1">
      <c r="AS455" s="1"/>
    </row>
    <row r="456" ht="15.75" customHeight="1">
      <c r="AS456" s="1"/>
    </row>
    <row r="457" ht="15.75" customHeight="1">
      <c r="AS457" s="1"/>
    </row>
    <row r="458" ht="15.75" customHeight="1">
      <c r="AS458" s="1"/>
    </row>
    <row r="459" ht="15.75" customHeight="1">
      <c r="AS459" s="1"/>
    </row>
    <row r="460" ht="15.75" customHeight="1">
      <c r="AS460" s="1"/>
    </row>
    <row r="461" ht="15.75" customHeight="1">
      <c r="AS461" s="1"/>
    </row>
    <row r="462" ht="15.75" customHeight="1">
      <c r="AS462" s="1"/>
    </row>
    <row r="463" ht="15.75" customHeight="1">
      <c r="AS463" s="1"/>
    </row>
    <row r="464" ht="15.75" customHeight="1">
      <c r="AS464" s="1"/>
    </row>
    <row r="465" ht="15.75" customHeight="1">
      <c r="AS465" s="1"/>
    </row>
    <row r="466" ht="15.75" customHeight="1">
      <c r="AS466" s="1"/>
    </row>
    <row r="467" ht="15.75" customHeight="1">
      <c r="AS467" s="1"/>
    </row>
    <row r="468" ht="15.75" customHeight="1">
      <c r="AS468" s="1"/>
    </row>
    <row r="469" ht="15.75" customHeight="1">
      <c r="AS469" s="1"/>
    </row>
    <row r="470" ht="15.75" customHeight="1">
      <c r="AS470" s="1"/>
    </row>
    <row r="471" ht="15.75" customHeight="1">
      <c r="AS471" s="1"/>
    </row>
    <row r="472" ht="15.75" customHeight="1">
      <c r="AS472" s="1"/>
    </row>
    <row r="473" ht="15.75" customHeight="1">
      <c r="AS473" s="1"/>
    </row>
    <row r="474" ht="15.75" customHeight="1">
      <c r="AS474" s="1"/>
    </row>
    <row r="475" ht="15.75" customHeight="1">
      <c r="AS475" s="1"/>
    </row>
    <row r="476" ht="15.75" customHeight="1">
      <c r="AS476" s="1"/>
    </row>
    <row r="477" ht="15.75" customHeight="1">
      <c r="AS477" s="1"/>
    </row>
    <row r="478" ht="15.75" customHeight="1">
      <c r="AS478" s="1"/>
    </row>
    <row r="479" ht="15.75" customHeight="1">
      <c r="AS479" s="1"/>
    </row>
    <row r="480" ht="15.75" customHeight="1">
      <c r="AS480" s="1"/>
    </row>
    <row r="481" ht="15.75" customHeight="1">
      <c r="AS481" s="1"/>
    </row>
    <row r="482" ht="15.75" customHeight="1">
      <c r="AS482" s="1"/>
    </row>
    <row r="483" ht="15.75" customHeight="1">
      <c r="AS483" s="1"/>
    </row>
    <row r="484" ht="15.75" customHeight="1">
      <c r="AS484" s="1"/>
    </row>
    <row r="485" ht="15.75" customHeight="1">
      <c r="AS485" s="1"/>
    </row>
    <row r="486" ht="15.75" customHeight="1">
      <c r="AS486" s="1"/>
    </row>
    <row r="487" ht="15.75" customHeight="1">
      <c r="AS487" s="1"/>
    </row>
    <row r="488" ht="15.75" customHeight="1">
      <c r="AS488" s="1"/>
    </row>
    <row r="489" ht="15.75" customHeight="1">
      <c r="AS489" s="1"/>
    </row>
    <row r="490" ht="15.75" customHeight="1">
      <c r="AS490" s="1"/>
    </row>
    <row r="491" ht="15.75" customHeight="1">
      <c r="AS491" s="1"/>
    </row>
    <row r="492" ht="15.75" customHeight="1">
      <c r="AS492" s="1"/>
    </row>
    <row r="493" ht="15.75" customHeight="1">
      <c r="AS493" s="1"/>
    </row>
    <row r="494" ht="15.75" customHeight="1">
      <c r="AS494" s="1"/>
    </row>
    <row r="495" ht="15.75" customHeight="1">
      <c r="AS495" s="1"/>
    </row>
    <row r="496" ht="15.75" customHeight="1">
      <c r="AS496" s="1"/>
    </row>
    <row r="497" ht="15.75" customHeight="1">
      <c r="AS497" s="1"/>
    </row>
    <row r="498" ht="15.75" customHeight="1">
      <c r="AS498" s="1"/>
    </row>
    <row r="499" ht="15.75" customHeight="1">
      <c r="AS499" s="1"/>
    </row>
    <row r="500" ht="15.75" customHeight="1">
      <c r="AS500" s="1"/>
    </row>
    <row r="501" ht="15.75" customHeight="1">
      <c r="AS501" s="1"/>
    </row>
    <row r="502" ht="15.75" customHeight="1">
      <c r="AS502" s="1"/>
    </row>
    <row r="503" ht="15.75" customHeight="1">
      <c r="AS503" s="1"/>
    </row>
    <row r="504" ht="15.75" customHeight="1">
      <c r="AS504" s="1"/>
    </row>
    <row r="505" ht="15.75" customHeight="1">
      <c r="AS505" s="1"/>
    </row>
    <row r="506" ht="15.75" customHeight="1">
      <c r="AS506" s="1"/>
    </row>
    <row r="507" ht="15.75" customHeight="1">
      <c r="AS507" s="1"/>
    </row>
    <row r="508" ht="15.75" customHeight="1">
      <c r="AS508" s="1"/>
    </row>
    <row r="509" ht="15.75" customHeight="1">
      <c r="AS509" s="1"/>
    </row>
    <row r="510" ht="15.75" customHeight="1">
      <c r="AS510" s="1"/>
    </row>
    <row r="511" ht="15.75" customHeight="1">
      <c r="AS511" s="1"/>
    </row>
    <row r="512" ht="15.75" customHeight="1">
      <c r="AS512" s="1"/>
    </row>
    <row r="513" ht="15.75" customHeight="1">
      <c r="AS513" s="1"/>
    </row>
    <row r="514" ht="15.75" customHeight="1">
      <c r="AS514" s="1"/>
    </row>
    <row r="515" ht="15.75" customHeight="1">
      <c r="AS515" s="1"/>
    </row>
    <row r="516" ht="15.75" customHeight="1">
      <c r="AS516" s="1"/>
    </row>
    <row r="517" ht="15.75" customHeight="1">
      <c r="AS517" s="1"/>
    </row>
    <row r="518" ht="15.75" customHeight="1">
      <c r="AS518" s="1"/>
    </row>
    <row r="519" ht="15.75" customHeight="1">
      <c r="AS519" s="1"/>
    </row>
    <row r="520" ht="15.75" customHeight="1">
      <c r="AS520" s="1"/>
    </row>
    <row r="521" ht="15.75" customHeight="1">
      <c r="AS521" s="1"/>
    </row>
    <row r="522" ht="15.75" customHeight="1">
      <c r="AS522" s="1"/>
    </row>
    <row r="523" ht="15.75" customHeight="1">
      <c r="AS523" s="1"/>
    </row>
    <row r="524" ht="15.75" customHeight="1">
      <c r="AS524" s="1"/>
    </row>
    <row r="525" ht="15.75" customHeight="1">
      <c r="AS525" s="1"/>
    </row>
    <row r="526" ht="15.75" customHeight="1">
      <c r="AS526" s="1"/>
    </row>
    <row r="527" ht="15.75" customHeight="1">
      <c r="AS527" s="1"/>
    </row>
    <row r="528" ht="15.75" customHeight="1">
      <c r="AS528" s="1"/>
    </row>
    <row r="529" ht="15.75" customHeight="1">
      <c r="AS529" s="1"/>
    </row>
    <row r="530" ht="15.75" customHeight="1">
      <c r="AS530" s="1"/>
    </row>
    <row r="531" ht="15.75" customHeight="1">
      <c r="AS531" s="1"/>
    </row>
    <row r="532" ht="15.75" customHeight="1">
      <c r="AS532" s="1"/>
    </row>
    <row r="533" ht="15.75" customHeight="1">
      <c r="AS533" s="1"/>
    </row>
    <row r="534" ht="15.75" customHeight="1">
      <c r="AS534" s="1"/>
    </row>
    <row r="535" ht="15.75" customHeight="1">
      <c r="AS535" s="1"/>
    </row>
    <row r="536" ht="15.75" customHeight="1">
      <c r="AS536" s="1"/>
    </row>
    <row r="537" ht="15.75" customHeight="1">
      <c r="AS537" s="1"/>
    </row>
    <row r="538" ht="15.75" customHeight="1">
      <c r="AS538" s="1"/>
    </row>
    <row r="539" ht="15.75" customHeight="1">
      <c r="AS539" s="1"/>
    </row>
    <row r="540" ht="15.75" customHeight="1">
      <c r="AS540" s="1"/>
    </row>
    <row r="541" ht="15.75" customHeight="1">
      <c r="AS541" s="1"/>
    </row>
    <row r="542" ht="15.75" customHeight="1">
      <c r="AS542" s="1"/>
    </row>
    <row r="543" ht="15.75" customHeight="1">
      <c r="AS543" s="1"/>
    </row>
    <row r="544" ht="15.75" customHeight="1">
      <c r="AS544" s="1"/>
    </row>
    <row r="545" ht="15.75" customHeight="1">
      <c r="AS545" s="1"/>
    </row>
    <row r="546" ht="15.75" customHeight="1">
      <c r="AS546" s="1"/>
    </row>
    <row r="547" ht="15.75" customHeight="1">
      <c r="AS547" s="1"/>
    </row>
    <row r="548" ht="15.75" customHeight="1">
      <c r="AS548" s="1"/>
    </row>
    <row r="549" ht="15.75" customHeight="1">
      <c r="AS549" s="1"/>
    </row>
    <row r="550" ht="15.75" customHeight="1">
      <c r="AS550" s="1"/>
    </row>
    <row r="551" ht="15.75" customHeight="1">
      <c r="AS551" s="1"/>
    </row>
    <row r="552" ht="15.75" customHeight="1">
      <c r="AS552" s="1"/>
    </row>
    <row r="553" ht="15.75" customHeight="1">
      <c r="AS553" s="1"/>
    </row>
    <row r="554" ht="15.75" customHeight="1">
      <c r="AS554" s="1"/>
    </row>
    <row r="555" ht="15.75" customHeight="1">
      <c r="AS555" s="1"/>
    </row>
    <row r="556" ht="15.75" customHeight="1">
      <c r="AS556" s="1"/>
    </row>
    <row r="557" ht="15.75" customHeight="1">
      <c r="AS557" s="1"/>
    </row>
    <row r="558" ht="15.75" customHeight="1">
      <c r="AS558" s="1"/>
    </row>
    <row r="559" ht="15.75" customHeight="1">
      <c r="AS559" s="1"/>
    </row>
    <row r="560" ht="15.75" customHeight="1">
      <c r="AS560" s="1"/>
    </row>
    <row r="561" ht="15.75" customHeight="1">
      <c r="AS561" s="1"/>
    </row>
    <row r="562" ht="15.75" customHeight="1">
      <c r="AS562" s="1"/>
    </row>
    <row r="563" ht="15.75" customHeight="1">
      <c r="AS563" s="1"/>
    </row>
    <row r="564" ht="15.75" customHeight="1">
      <c r="AS564" s="1"/>
    </row>
    <row r="565" ht="15.75" customHeight="1">
      <c r="AS565" s="1"/>
    </row>
    <row r="566" ht="15.75" customHeight="1">
      <c r="AS566" s="1"/>
    </row>
    <row r="567" ht="15.75" customHeight="1">
      <c r="AS567" s="1"/>
    </row>
    <row r="568" ht="15.75" customHeight="1">
      <c r="AS568" s="1"/>
    </row>
    <row r="569" ht="15.75" customHeight="1">
      <c r="AS569" s="1"/>
    </row>
    <row r="570" ht="15.75" customHeight="1">
      <c r="AS570" s="1"/>
    </row>
    <row r="571" ht="15.75" customHeight="1">
      <c r="AS571" s="1"/>
    </row>
    <row r="572" ht="15.75" customHeight="1">
      <c r="AS572" s="1"/>
    </row>
    <row r="573" ht="15.75" customHeight="1">
      <c r="AS573" s="1"/>
    </row>
    <row r="574" ht="15.75" customHeight="1">
      <c r="AS574" s="1"/>
    </row>
    <row r="575" ht="15.75" customHeight="1">
      <c r="AS575" s="1"/>
    </row>
    <row r="576" ht="15.75" customHeight="1">
      <c r="AS576" s="1"/>
    </row>
    <row r="577" ht="15.75" customHeight="1">
      <c r="AS577" s="1"/>
    </row>
    <row r="578" ht="15.75" customHeight="1">
      <c r="AS578" s="1"/>
    </row>
    <row r="579" ht="15.75" customHeight="1">
      <c r="AS579" s="1"/>
    </row>
    <row r="580" ht="15.75" customHeight="1">
      <c r="AS580" s="1"/>
    </row>
    <row r="581" ht="15.75" customHeight="1">
      <c r="AS581" s="1"/>
    </row>
    <row r="582" ht="15.75" customHeight="1">
      <c r="AS582" s="1"/>
    </row>
    <row r="583" ht="15.75" customHeight="1">
      <c r="AS583" s="1"/>
    </row>
    <row r="584" ht="15.75" customHeight="1">
      <c r="AS584" s="1"/>
    </row>
    <row r="585" ht="15.75" customHeight="1">
      <c r="AS585" s="1"/>
    </row>
    <row r="586" ht="15.75" customHeight="1">
      <c r="AS586" s="1"/>
    </row>
    <row r="587" ht="15.75" customHeight="1">
      <c r="AS587" s="1"/>
    </row>
    <row r="588" ht="15.75" customHeight="1">
      <c r="AS588" s="1"/>
    </row>
    <row r="589" ht="15.75" customHeight="1">
      <c r="AS589" s="1"/>
    </row>
    <row r="590" ht="15.75" customHeight="1">
      <c r="AS590" s="1"/>
    </row>
    <row r="591" ht="15.75" customHeight="1">
      <c r="AS591" s="1"/>
    </row>
    <row r="592" ht="15.75" customHeight="1">
      <c r="AS592" s="1"/>
    </row>
    <row r="593" ht="15.75" customHeight="1">
      <c r="AS593" s="1"/>
    </row>
    <row r="594" ht="15.75" customHeight="1">
      <c r="AS594" s="1"/>
    </row>
    <row r="595" ht="15.75" customHeight="1">
      <c r="AS595" s="1"/>
    </row>
    <row r="596" ht="15.75" customHeight="1">
      <c r="AS596" s="1"/>
    </row>
    <row r="597" ht="15.75" customHeight="1">
      <c r="AS597" s="1"/>
    </row>
    <row r="598" ht="15.75" customHeight="1">
      <c r="AS598" s="1"/>
    </row>
    <row r="599" ht="15.75" customHeight="1">
      <c r="AS599" s="1"/>
    </row>
    <row r="600" ht="15.75" customHeight="1">
      <c r="AS600" s="1"/>
    </row>
    <row r="601" ht="15.75" customHeight="1">
      <c r="AS601" s="1"/>
    </row>
    <row r="602" ht="15.75" customHeight="1">
      <c r="AS602" s="1"/>
    </row>
    <row r="603" ht="15.75" customHeight="1">
      <c r="AS603" s="1"/>
    </row>
    <row r="604" ht="15.75" customHeight="1">
      <c r="AS604" s="1"/>
    </row>
    <row r="605" ht="15.75" customHeight="1">
      <c r="AS605" s="1"/>
    </row>
    <row r="606" ht="15.75" customHeight="1">
      <c r="AS606" s="1"/>
    </row>
    <row r="607" ht="15.75" customHeight="1">
      <c r="AS607" s="1"/>
    </row>
    <row r="608" ht="15.75" customHeight="1">
      <c r="AS608" s="1"/>
    </row>
    <row r="609" ht="15.75" customHeight="1">
      <c r="AS609" s="1"/>
    </row>
    <row r="610" ht="15.75" customHeight="1">
      <c r="AS610" s="1"/>
    </row>
    <row r="611" ht="15.75" customHeight="1">
      <c r="AS611" s="1"/>
    </row>
    <row r="612" ht="15.75" customHeight="1">
      <c r="AS612" s="1"/>
    </row>
    <row r="613" ht="15.75" customHeight="1">
      <c r="AS613" s="1"/>
    </row>
    <row r="614" ht="15.75" customHeight="1">
      <c r="AS614" s="1"/>
    </row>
    <row r="615" ht="15.75" customHeight="1">
      <c r="AS615" s="1"/>
    </row>
    <row r="616" ht="15.75" customHeight="1">
      <c r="AS616" s="1"/>
    </row>
    <row r="617" ht="15.75" customHeight="1">
      <c r="AS617" s="1"/>
    </row>
    <row r="618" ht="15.75" customHeight="1">
      <c r="AS618" s="1"/>
    </row>
    <row r="619" ht="15.75" customHeight="1">
      <c r="AS619" s="1"/>
    </row>
    <row r="620" ht="15.75" customHeight="1">
      <c r="AS620" s="1"/>
    </row>
    <row r="621" ht="15.75" customHeight="1">
      <c r="AS621" s="1"/>
    </row>
    <row r="622" ht="15.75" customHeight="1">
      <c r="AS622" s="1"/>
    </row>
    <row r="623" ht="15.75" customHeight="1">
      <c r="AS623" s="1"/>
    </row>
    <row r="624" ht="15.75" customHeight="1">
      <c r="AS624" s="1"/>
    </row>
    <row r="625" ht="15.75" customHeight="1">
      <c r="AS625" s="1"/>
    </row>
    <row r="626" ht="15.75" customHeight="1">
      <c r="AS626" s="1"/>
    </row>
    <row r="627" ht="15.75" customHeight="1">
      <c r="AS627" s="1"/>
    </row>
    <row r="628" ht="15.75" customHeight="1">
      <c r="AS628" s="1"/>
    </row>
    <row r="629" ht="15.75" customHeight="1">
      <c r="AS629" s="1"/>
    </row>
    <row r="630" ht="15.75" customHeight="1">
      <c r="AS630" s="1"/>
    </row>
    <row r="631" ht="15.75" customHeight="1">
      <c r="AS631" s="1"/>
    </row>
    <row r="632" ht="15.75" customHeight="1">
      <c r="AS632" s="1"/>
    </row>
    <row r="633" ht="15.75" customHeight="1">
      <c r="AS633" s="1"/>
    </row>
    <row r="634" ht="15.75" customHeight="1">
      <c r="AS634" s="1"/>
    </row>
    <row r="635" ht="15.75" customHeight="1">
      <c r="AS635" s="1"/>
    </row>
    <row r="636" ht="15.75" customHeight="1">
      <c r="AS636" s="1"/>
    </row>
    <row r="637" ht="15.75" customHeight="1">
      <c r="AS637" s="1"/>
    </row>
    <row r="638" ht="15.75" customHeight="1">
      <c r="AS638" s="1"/>
    </row>
    <row r="639" ht="15.75" customHeight="1">
      <c r="AS639" s="1"/>
    </row>
    <row r="640" ht="15.75" customHeight="1">
      <c r="AS640" s="1"/>
    </row>
    <row r="641" ht="15.75" customHeight="1">
      <c r="AS641" s="1"/>
    </row>
    <row r="642" ht="15.75" customHeight="1">
      <c r="AS642" s="1"/>
    </row>
    <row r="643" ht="15.75" customHeight="1">
      <c r="AS643" s="1"/>
    </row>
    <row r="644" ht="15.75" customHeight="1">
      <c r="AS644" s="1"/>
    </row>
    <row r="645" ht="15.75" customHeight="1">
      <c r="AS645" s="1"/>
    </row>
    <row r="646" ht="15.75" customHeight="1">
      <c r="AS646" s="1"/>
    </row>
    <row r="647" ht="15.75" customHeight="1">
      <c r="AS647" s="1"/>
    </row>
    <row r="648" ht="15.75" customHeight="1">
      <c r="AS648" s="1"/>
    </row>
    <row r="649" ht="15.75" customHeight="1">
      <c r="AS649" s="1"/>
    </row>
    <row r="650" ht="15.75" customHeight="1">
      <c r="AS650" s="1"/>
    </row>
    <row r="651" ht="15.75" customHeight="1">
      <c r="AS651" s="1"/>
    </row>
    <row r="652" ht="15.75" customHeight="1">
      <c r="AS652" s="1"/>
    </row>
    <row r="653" ht="15.75" customHeight="1">
      <c r="AS653" s="1"/>
    </row>
    <row r="654" ht="15.75" customHeight="1">
      <c r="AS654" s="1"/>
    </row>
    <row r="655" ht="15.75" customHeight="1">
      <c r="AS655" s="1"/>
    </row>
    <row r="656" ht="15.75" customHeight="1">
      <c r="AS656" s="1"/>
    </row>
    <row r="657" ht="15.75" customHeight="1">
      <c r="AS657" s="1"/>
    </row>
    <row r="658" ht="15.75" customHeight="1">
      <c r="AS658" s="1"/>
    </row>
    <row r="659" ht="15.75" customHeight="1">
      <c r="AS659" s="1"/>
    </row>
    <row r="660" ht="15.75" customHeight="1">
      <c r="AS660" s="1"/>
    </row>
    <row r="661" ht="15.75" customHeight="1">
      <c r="AS661" s="1"/>
    </row>
    <row r="662" ht="15.75" customHeight="1">
      <c r="AS662" s="1"/>
    </row>
    <row r="663" ht="15.75" customHeight="1">
      <c r="AS663" s="1"/>
    </row>
    <row r="664" ht="15.75" customHeight="1">
      <c r="AS664" s="1"/>
    </row>
    <row r="665" ht="15.75" customHeight="1">
      <c r="AS665" s="1"/>
    </row>
    <row r="666" ht="15.75" customHeight="1">
      <c r="AS666" s="1"/>
    </row>
    <row r="667" ht="15.75" customHeight="1">
      <c r="AS667" s="1"/>
    </row>
    <row r="668" ht="15.75" customHeight="1">
      <c r="AS668" s="1"/>
    </row>
    <row r="669" ht="15.75" customHeight="1">
      <c r="AS669" s="1"/>
    </row>
    <row r="670" ht="15.75" customHeight="1">
      <c r="AS670" s="1"/>
    </row>
    <row r="671" ht="15.75" customHeight="1">
      <c r="AS671" s="1"/>
    </row>
    <row r="672" ht="15.75" customHeight="1">
      <c r="AS672" s="1"/>
    </row>
    <row r="673" ht="15.75" customHeight="1">
      <c r="AS673" s="1"/>
    </row>
    <row r="674" ht="15.75" customHeight="1">
      <c r="AS674" s="1"/>
    </row>
    <row r="675" ht="15.75" customHeight="1">
      <c r="AS675" s="1"/>
    </row>
    <row r="676" ht="15.75" customHeight="1">
      <c r="AS676" s="1"/>
    </row>
    <row r="677" ht="15.75" customHeight="1">
      <c r="AS677" s="1"/>
    </row>
    <row r="678" ht="15.75" customHeight="1">
      <c r="AS678" s="1"/>
    </row>
    <row r="679" ht="15.75" customHeight="1">
      <c r="AS679" s="1"/>
    </row>
    <row r="680" ht="15.75" customHeight="1">
      <c r="AS680" s="1"/>
    </row>
    <row r="681" ht="15.75" customHeight="1">
      <c r="AS681" s="1"/>
    </row>
    <row r="682" ht="15.75" customHeight="1">
      <c r="AS682" s="1"/>
    </row>
    <row r="683" ht="15.75" customHeight="1">
      <c r="AS683" s="1"/>
    </row>
    <row r="684" ht="15.75" customHeight="1">
      <c r="AS684" s="1"/>
    </row>
    <row r="685" ht="15.75" customHeight="1">
      <c r="AS685" s="1"/>
    </row>
    <row r="686" ht="15.75" customHeight="1">
      <c r="AS686" s="1"/>
    </row>
    <row r="687" ht="15.75" customHeight="1">
      <c r="AS687" s="1"/>
    </row>
    <row r="688" ht="15.75" customHeight="1">
      <c r="AS688" s="1"/>
    </row>
    <row r="689" ht="15.75" customHeight="1">
      <c r="AS689" s="1"/>
    </row>
    <row r="690" ht="15.75" customHeight="1">
      <c r="AS690" s="1"/>
    </row>
    <row r="691" ht="15.75" customHeight="1">
      <c r="AS691" s="1"/>
    </row>
    <row r="692" ht="15.75" customHeight="1">
      <c r="AS692" s="1"/>
    </row>
    <row r="693" ht="15.75" customHeight="1">
      <c r="AS693" s="1"/>
    </row>
    <row r="694" ht="15.75" customHeight="1">
      <c r="AS694" s="1"/>
    </row>
    <row r="695" ht="15.75" customHeight="1">
      <c r="AS695" s="1"/>
    </row>
    <row r="696" ht="15.75" customHeight="1">
      <c r="AS696" s="1"/>
    </row>
    <row r="697" ht="15.75" customHeight="1">
      <c r="AS697" s="1"/>
    </row>
    <row r="698" ht="15.75" customHeight="1">
      <c r="AS698" s="1"/>
    </row>
    <row r="699" ht="15.75" customHeight="1">
      <c r="AS699" s="1"/>
    </row>
    <row r="700" ht="15.75" customHeight="1">
      <c r="AS700" s="1"/>
    </row>
    <row r="701" ht="15.75" customHeight="1">
      <c r="AS701" s="1"/>
    </row>
    <row r="702" ht="15.75" customHeight="1">
      <c r="AS702" s="1"/>
    </row>
    <row r="703" ht="15.75" customHeight="1">
      <c r="AS703" s="1"/>
    </row>
    <row r="704" ht="15.75" customHeight="1">
      <c r="AS704" s="1"/>
    </row>
    <row r="705" ht="15.75" customHeight="1">
      <c r="AS705" s="1"/>
    </row>
    <row r="706" ht="15.75" customHeight="1">
      <c r="AS706" s="1"/>
    </row>
    <row r="707" ht="15.75" customHeight="1">
      <c r="AS707" s="1"/>
    </row>
    <row r="708" ht="15.75" customHeight="1">
      <c r="AS708" s="1"/>
    </row>
    <row r="709" ht="15.75" customHeight="1">
      <c r="AS709" s="1"/>
    </row>
    <row r="710" ht="15.75" customHeight="1">
      <c r="AS710" s="1"/>
    </row>
    <row r="711" ht="15.75" customHeight="1">
      <c r="AS711" s="1"/>
    </row>
    <row r="712" ht="15.75" customHeight="1">
      <c r="AS712" s="1"/>
    </row>
    <row r="713" ht="15.75" customHeight="1">
      <c r="AS713" s="1"/>
    </row>
    <row r="714" ht="15.75" customHeight="1">
      <c r="AS714" s="1"/>
    </row>
    <row r="715" ht="15.75" customHeight="1">
      <c r="AS715" s="1"/>
    </row>
    <row r="716" ht="15.75" customHeight="1">
      <c r="AS716" s="1"/>
    </row>
    <row r="717" ht="15.75" customHeight="1">
      <c r="AS717" s="1"/>
    </row>
    <row r="718" ht="15.75" customHeight="1">
      <c r="AS718" s="1"/>
    </row>
    <row r="719" ht="15.75" customHeight="1">
      <c r="AS719" s="1"/>
    </row>
    <row r="720" ht="15.75" customHeight="1">
      <c r="AS720" s="1"/>
    </row>
    <row r="721" ht="15.75" customHeight="1">
      <c r="AS721" s="1"/>
    </row>
    <row r="722" ht="15.75" customHeight="1">
      <c r="AS722" s="1"/>
    </row>
    <row r="723" ht="15.75" customHeight="1">
      <c r="AS723" s="1"/>
    </row>
    <row r="724" ht="15.75" customHeight="1">
      <c r="AS724" s="1"/>
    </row>
    <row r="725" ht="15.75" customHeight="1">
      <c r="AS725" s="1"/>
    </row>
    <row r="726" ht="15.75" customHeight="1">
      <c r="AS726" s="1"/>
    </row>
    <row r="727" ht="15.75" customHeight="1">
      <c r="AS727" s="1"/>
    </row>
    <row r="728" ht="15.75" customHeight="1">
      <c r="AS728" s="1"/>
    </row>
    <row r="729" ht="15.75" customHeight="1">
      <c r="AS729" s="1"/>
    </row>
    <row r="730" ht="15.75" customHeight="1">
      <c r="AS730" s="1"/>
    </row>
    <row r="731" ht="15.75" customHeight="1">
      <c r="AS731" s="1"/>
    </row>
    <row r="732" ht="15.75" customHeight="1">
      <c r="AS732" s="1"/>
    </row>
    <row r="733" ht="15.75" customHeight="1">
      <c r="AS733" s="1"/>
    </row>
    <row r="734" ht="15.75" customHeight="1">
      <c r="AS734" s="1"/>
    </row>
    <row r="735" ht="15.75" customHeight="1">
      <c r="AS735" s="1"/>
    </row>
    <row r="736" ht="15.75" customHeight="1">
      <c r="AS736" s="1"/>
    </row>
    <row r="737" ht="15.75" customHeight="1">
      <c r="AS737" s="1"/>
    </row>
    <row r="738" ht="15.75" customHeight="1">
      <c r="AS738" s="1"/>
    </row>
    <row r="739" ht="15.75" customHeight="1">
      <c r="AS739" s="1"/>
    </row>
    <row r="740" ht="15.75" customHeight="1">
      <c r="AS740" s="1"/>
    </row>
    <row r="741" ht="15.75" customHeight="1">
      <c r="AS741" s="1"/>
    </row>
    <row r="742" ht="15.75" customHeight="1">
      <c r="AS742" s="1"/>
    </row>
    <row r="743" ht="15.75" customHeight="1">
      <c r="AS743" s="1"/>
    </row>
    <row r="744" ht="15.75" customHeight="1">
      <c r="AS744" s="1"/>
    </row>
    <row r="745" ht="15.75" customHeight="1">
      <c r="AS745" s="1"/>
    </row>
    <row r="746" ht="15.75" customHeight="1">
      <c r="AS746" s="1"/>
    </row>
    <row r="747" ht="15.75" customHeight="1">
      <c r="AS747" s="1"/>
    </row>
    <row r="748" ht="15.75" customHeight="1">
      <c r="AS748" s="1"/>
    </row>
    <row r="749" ht="15.75" customHeight="1">
      <c r="AS749" s="1"/>
    </row>
    <row r="750" ht="15.75" customHeight="1">
      <c r="AS750" s="1"/>
    </row>
    <row r="751" ht="15.75" customHeight="1">
      <c r="AS751" s="1"/>
    </row>
    <row r="752" ht="15.75" customHeight="1">
      <c r="AS752" s="1"/>
    </row>
    <row r="753" ht="15.75" customHeight="1">
      <c r="AS753" s="1"/>
    </row>
    <row r="754" ht="15.75" customHeight="1">
      <c r="AS754" s="1"/>
    </row>
    <row r="755" ht="15.75" customHeight="1">
      <c r="AS755" s="1"/>
    </row>
    <row r="756" ht="15.75" customHeight="1">
      <c r="AS756" s="1"/>
    </row>
    <row r="757" ht="15.75" customHeight="1">
      <c r="AS757" s="1"/>
    </row>
    <row r="758" ht="15.75" customHeight="1">
      <c r="AS758" s="1"/>
    </row>
    <row r="759" ht="15.75" customHeight="1">
      <c r="AS759" s="1"/>
    </row>
    <row r="760" ht="15.75" customHeight="1">
      <c r="AS760" s="1"/>
    </row>
    <row r="761" ht="15.75" customHeight="1">
      <c r="AS761" s="1"/>
    </row>
    <row r="762" ht="15.75" customHeight="1">
      <c r="AS762" s="1"/>
    </row>
    <row r="763" ht="15.75" customHeight="1">
      <c r="AS763" s="1"/>
    </row>
    <row r="764" ht="15.75" customHeight="1">
      <c r="AS764" s="1"/>
    </row>
    <row r="765" ht="15.75" customHeight="1">
      <c r="AS765" s="1"/>
    </row>
    <row r="766" ht="15.75" customHeight="1">
      <c r="AS766" s="1"/>
    </row>
    <row r="767" ht="15.75" customHeight="1">
      <c r="AS767" s="1"/>
    </row>
    <row r="768" ht="15.75" customHeight="1">
      <c r="AS768" s="1"/>
    </row>
    <row r="769" ht="15.75" customHeight="1">
      <c r="AS769" s="1"/>
    </row>
    <row r="770" ht="15.75" customHeight="1">
      <c r="AS770" s="1"/>
    </row>
    <row r="771" ht="15.75" customHeight="1">
      <c r="AS771" s="1"/>
    </row>
    <row r="772" ht="15.75" customHeight="1">
      <c r="AS772" s="1"/>
    </row>
    <row r="773" ht="15.75" customHeight="1">
      <c r="AS773" s="1"/>
    </row>
    <row r="774" ht="15.75" customHeight="1">
      <c r="AS774" s="1"/>
    </row>
    <row r="775" ht="15.75" customHeight="1">
      <c r="AS775" s="1"/>
    </row>
    <row r="776" ht="15.75" customHeight="1">
      <c r="AS776" s="1"/>
    </row>
    <row r="777" ht="15.75" customHeight="1">
      <c r="AS777" s="1"/>
    </row>
    <row r="778" ht="15.75" customHeight="1">
      <c r="AS778" s="1"/>
    </row>
    <row r="779" ht="15.75" customHeight="1">
      <c r="AS779" s="1"/>
    </row>
    <row r="780" ht="15.75" customHeight="1">
      <c r="AS780" s="1"/>
    </row>
    <row r="781" ht="15.75" customHeight="1">
      <c r="AS781" s="1"/>
    </row>
    <row r="782" ht="15.75" customHeight="1">
      <c r="AS782" s="1"/>
    </row>
    <row r="783" ht="15.75" customHeight="1">
      <c r="AS783" s="1"/>
    </row>
    <row r="784" ht="15.75" customHeight="1">
      <c r="AS784" s="1"/>
    </row>
    <row r="785" ht="15.75" customHeight="1">
      <c r="AS785" s="1"/>
    </row>
    <row r="786" ht="15.75" customHeight="1">
      <c r="AS786" s="1"/>
    </row>
    <row r="787" ht="15.75" customHeight="1">
      <c r="AS787" s="1"/>
    </row>
    <row r="788" ht="15.75" customHeight="1">
      <c r="AS788" s="1"/>
    </row>
    <row r="789" ht="15.75" customHeight="1">
      <c r="AS789" s="1"/>
    </row>
    <row r="790" ht="15.75" customHeight="1">
      <c r="AS790" s="1"/>
    </row>
    <row r="791" ht="15.75" customHeight="1">
      <c r="AS791" s="1"/>
    </row>
    <row r="792" ht="15.75" customHeight="1">
      <c r="AS792" s="1"/>
    </row>
    <row r="793" ht="15.75" customHeight="1">
      <c r="AS793" s="1"/>
    </row>
    <row r="794" ht="15.75" customHeight="1">
      <c r="AS794" s="1"/>
    </row>
    <row r="795" ht="15.75" customHeight="1">
      <c r="AS795" s="1"/>
    </row>
    <row r="796" ht="15.75" customHeight="1">
      <c r="AS796" s="1"/>
    </row>
    <row r="797" ht="15.75" customHeight="1">
      <c r="AS797" s="1"/>
    </row>
    <row r="798" ht="15.75" customHeight="1">
      <c r="AS798" s="1"/>
    </row>
    <row r="799" ht="15.75" customHeight="1">
      <c r="AS799" s="1"/>
    </row>
    <row r="800" ht="15.75" customHeight="1">
      <c r="AS800" s="1"/>
    </row>
    <row r="801" ht="15.75" customHeight="1">
      <c r="AS801" s="1"/>
    </row>
    <row r="802" ht="15.75" customHeight="1">
      <c r="AS802" s="1"/>
    </row>
    <row r="803" ht="15.75" customHeight="1">
      <c r="AS803" s="1"/>
    </row>
    <row r="804" ht="15.75" customHeight="1">
      <c r="AS804" s="1"/>
    </row>
    <row r="805" ht="15.75" customHeight="1">
      <c r="AS805" s="1"/>
    </row>
    <row r="806" ht="15.75" customHeight="1">
      <c r="AS806" s="1"/>
    </row>
    <row r="807" ht="15.75" customHeight="1">
      <c r="AS807" s="1"/>
    </row>
    <row r="808" ht="15.75" customHeight="1">
      <c r="AS808" s="1"/>
    </row>
    <row r="809" ht="15.75" customHeight="1">
      <c r="AS809" s="1"/>
    </row>
    <row r="810" ht="15.75" customHeight="1">
      <c r="AS810" s="1"/>
    </row>
    <row r="811" ht="15.75" customHeight="1">
      <c r="AS811" s="1"/>
    </row>
    <row r="812" ht="15.75" customHeight="1">
      <c r="AS812" s="1"/>
    </row>
    <row r="813" ht="15.75" customHeight="1">
      <c r="AS813" s="1"/>
    </row>
    <row r="814" ht="15.75" customHeight="1">
      <c r="AS814" s="1"/>
    </row>
    <row r="815" ht="15.75" customHeight="1">
      <c r="AS815" s="1"/>
    </row>
    <row r="816" ht="15.75" customHeight="1">
      <c r="AS816" s="1"/>
    </row>
    <row r="817" ht="15.75" customHeight="1">
      <c r="AS817" s="1"/>
    </row>
    <row r="818" ht="15.75" customHeight="1">
      <c r="AS818" s="1"/>
    </row>
    <row r="819" ht="15.75" customHeight="1">
      <c r="AS819" s="1"/>
    </row>
    <row r="820" ht="15.75" customHeight="1">
      <c r="AS820" s="1"/>
    </row>
    <row r="821" ht="15.75" customHeight="1">
      <c r="AS821" s="1"/>
    </row>
    <row r="822" ht="15.75" customHeight="1">
      <c r="AS822" s="1"/>
    </row>
    <row r="823" ht="15.75" customHeight="1">
      <c r="AS823" s="1"/>
    </row>
    <row r="824" ht="15.75" customHeight="1">
      <c r="AS824" s="1"/>
    </row>
    <row r="825" ht="15.75" customHeight="1">
      <c r="AS825" s="1"/>
    </row>
    <row r="826" ht="15.75" customHeight="1">
      <c r="AS826" s="1"/>
    </row>
    <row r="827" ht="15.75" customHeight="1">
      <c r="AS827" s="1"/>
    </row>
    <row r="828" ht="15.75" customHeight="1">
      <c r="AS828" s="1"/>
    </row>
    <row r="829" ht="15.75" customHeight="1">
      <c r="AS829" s="1"/>
    </row>
    <row r="830" ht="15.75" customHeight="1">
      <c r="AS830" s="1"/>
    </row>
    <row r="831" ht="15.75" customHeight="1">
      <c r="AS831" s="1"/>
    </row>
    <row r="832" ht="15.75" customHeight="1">
      <c r="AS832" s="1"/>
    </row>
    <row r="833" ht="15.75" customHeight="1">
      <c r="AS833" s="1"/>
    </row>
    <row r="834" ht="15.75" customHeight="1">
      <c r="AS834" s="1"/>
    </row>
    <row r="835" ht="15.75" customHeight="1">
      <c r="AS835" s="1"/>
    </row>
    <row r="836" ht="15.75" customHeight="1">
      <c r="AS836" s="1"/>
    </row>
    <row r="837" ht="15.75" customHeight="1">
      <c r="AS837" s="1"/>
    </row>
    <row r="838" ht="15.75" customHeight="1">
      <c r="AS838" s="1"/>
    </row>
    <row r="839" ht="15.75" customHeight="1">
      <c r="AS839" s="1"/>
    </row>
    <row r="840" ht="15.75" customHeight="1">
      <c r="AS840" s="1"/>
    </row>
    <row r="841" ht="15.75" customHeight="1">
      <c r="AS841" s="1"/>
    </row>
    <row r="842" ht="15.75" customHeight="1">
      <c r="AS842" s="1"/>
    </row>
    <row r="843" ht="15.75" customHeight="1">
      <c r="AS843" s="1"/>
    </row>
    <row r="844" ht="15.75" customHeight="1">
      <c r="AS844" s="1"/>
    </row>
    <row r="845" ht="15.75" customHeight="1">
      <c r="AS845" s="1"/>
    </row>
    <row r="846" ht="15.75" customHeight="1">
      <c r="AS846" s="1"/>
    </row>
    <row r="847" ht="15.75" customHeight="1">
      <c r="AS847" s="1"/>
    </row>
    <row r="848" ht="15.75" customHeight="1">
      <c r="AS848" s="1"/>
    </row>
    <row r="849" ht="15.75" customHeight="1">
      <c r="AS849" s="1"/>
    </row>
    <row r="850" ht="15.75" customHeight="1">
      <c r="AS850" s="1"/>
    </row>
    <row r="851" ht="15.75" customHeight="1">
      <c r="AS851" s="1"/>
    </row>
    <row r="852" ht="15.75" customHeight="1">
      <c r="AS852" s="1"/>
    </row>
    <row r="853" ht="15.75" customHeight="1">
      <c r="AS853" s="1"/>
    </row>
    <row r="854" ht="15.75" customHeight="1">
      <c r="AS854" s="1"/>
    </row>
    <row r="855" ht="15.75" customHeight="1">
      <c r="AS855" s="1"/>
    </row>
    <row r="856" ht="15.75" customHeight="1">
      <c r="AS856" s="1"/>
    </row>
    <row r="857" ht="15.75" customHeight="1">
      <c r="AS857" s="1"/>
    </row>
    <row r="858" ht="15.75" customHeight="1">
      <c r="AS858" s="1"/>
    </row>
    <row r="859" ht="15.75" customHeight="1">
      <c r="AS859" s="1"/>
    </row>
    <row r="860" ht="15.75" customHeight="1">
      <c r="AS860" s="1"/>
    </row>
    <row r="861" ht="15.75" customHeight="1">
      <c r="AS861" s="1"/>
    </row>
    <row r="862" ht="15.75" customHeight="1">
      <c r="AS862" s="1"/>
    </row>
    <row r="863" ht="15.75" customHeight="1">
      <c r="AS863" s="1"/>
    </row>
    <row r="864" ht="15.75" customHeight="1">
      <c r="AS864" s="1"/>
    </row>
    <row r="865" ht="15.75" customHeight="1">
      <c r="AS865" s="1"/>
    </row>
    <row r="866" ht="15.75" customHeight="1">
      <c r="AS866" s="1"/>
    </row>
    <row r="867" ht="15.75" customHeight="1">
      <c r="AS867" s="1"/>
    </row>
    <row r="868" ht="15.75" customHeight="1">
      <c r="AS868" s="1"/>
    </row>
    <row r="869" ht="15.75" customHeight="1">
      <c r="AS869" s="1"/>
    </row>
    <row r="870" ht="15.75" customHeight="1">
      <c r="AS870" s="1"/>
    </row>
    <row r="871" ht="15.75" customHeight="1">
      <c r="AS871" s="1"/>
    </row>
    <row r="872" ht="15.75" customHeight="1">
      <c r="AS872" s="1"/>
    </row>
    <row r="873" ht="15.75" customHeight="1">
      <c r="AS873" s="1"/>
    </row>
    <row r="874" ht="15.75" customHeight="1">
      <c r="AS874" s="1"/>
    </row>
    <row r="875" ht="15.75" customHeight="1">
      <c r="AS875" s="1"/>
    </row>
    <row r="876" ht="15.75" customHeight="1">
      <c r="AS876" s="1"/>
    </row>
    <row r="877" ht="15.75" customHeight="1">
      <c r="AS877" s="1"/>
    </row>
    <row r="878" ht="15.75" customHeight="1">
      <c r="AS878" s="1"/>
    </row>
    <row r="879" ht="15.75" customHeight="1">
      <c r="AS879" s="1"/>
    </row>
    <row r="880" ht="15.75" customHeight="1">
      <c r="AS880" s="1"/>
    </row>
    <row r="881" ht="15.75" customHeight="1">
      <c r="AS881" s="1"/>
    </row>
    <row r="882" ht="15.75" customHeight="1">
      <c r="AS882" s="1"/>
    </row>
    <row r="883" ht="15.75" customHeight="1">
      <c r="AS883" s="1"/>
    </row>
    <row r="884" ht="15.75" customHeight="1">
      <c r="AS884" s="1"/>
    </row>
    <row r="885" ht="15.75" customHeight="1">
      <c r="AS885" s="1"/>
    </row>
    <row r="886" ht="15.75" customHeight="1">
      <c r="AS886" s="1"/>
    </row>
    <row r="887" ht="15.75" customHeight="1">
      <c r="AS887" s="1"/>
    </row>
    <row r="888" ht="15.75" customHeight="1">
      <c r="AS888" s="1"/>
    </row>
    <row r="889" ht="15.75" customHeight="1">
      <c r="AS889" s="1"/>
    </row>
    <row r="890" ht="15.75" customHeight="1">
      <c r="AS890" s="1"/>
    </row>
    <row r="891" ht="15.75" customHeight="1">
      <c r="AS891" s="1"/>
    </row>
    <row r="892" ht="15.75" customHeight="1">
      <c r="AS892" s="1"/>
    </row>
    <row r="893" ht="15.75" customHeight="1">
      <c r="AS893" s="1"/>
    </row>
    <row r="894" ht="15.75" customHeight="1">
      <c r="AS894" s="1"/>
    </row>
    <row r="895" ht="15.75" customHeight="1">
      <c r="AS895" s="1"/>
    </row>
    <row r="896" ht="15.75" customHeight="1">
      <c r="AS896" s="1"/>
    </row>
    <row r="897" ht="15.75" customHeight="1">
      <c r="AS897" s="1"/>
    </row>
    <row r="898" ht="15.75" customHeight="1">
      <c r="AS898" s="1"/>
    </row>
    <row r="899" ht="15.75" customHeight="1">
      <c r="AS899" s="1"/>
    </row>
    <row r="900" ht="15.75" customHeight="1">
      <c r="AS900" s="1"/>
    </row>
    <row r="901" ht="15.75" customHeight="1">
      <c r="AS901" s="1"/>
    </row>
    <row r="902" ht="15.75" customHeight="1">
      <c r="AS902" s="1"/>
    </row>
    <row r="903" ht="15.75" customHeight="1">
      <c r="AS903" s="1"/>
    </row>
    <row r="904" ht="15.75" customHeight="1">
      <c r="AS904" s="1"/>
    </row>
    <row r="905" ht="15.75" customHeight="1">
      <c r="AS905" s="1"/>
    </row>
    <row r="906" ht="15.75" customHeight="1">
      <c r="AS906" s="1"/>
    </row>
    <row r="907" ht="15.75" customHeight="1">
      <c r="AS907" s="1"/>
    </row>
    <row r="908" ht="15.75" customHeight="1">
      <c r="AS908" s="1"/>
    </row>
    <row r="909" ht="15.75" customHeight="1">
      <c r="AS909" s="1"/>
    </row>
    <row r="910" ht="15.75" customHeight="1">
      <c r="AS910" s="1"/>
    </row>
    <row r="911" ht="15.75" customHeight="1">
      <c r="AS911" s="1"/>
    </row>
    <row r="912" ht="15.75" customHeight="1">
      <c r="AS912" s="1"/>
    </row>
    <row r="913" ht="15.75" customHeight="1">
      <c r="AS913" s="1"/>
    </row>
    <row r="914" ht="15.75" customHeight="1">
      <c r="AS914" s="1"/>
    </row>
    <row r="915" ht="15.75" customHeight="1">
      <c r="AS915" s="1"/>
    </row>
    <row r="916" ht="15.75" customHeight="1">
      <c r="AS916" s="1"/>
    </row>
    <row r="917" ht="15.75" customHeight="1">
      <c r="AS917" s="1"/>
    </row>
    <row r="918" ht="15.75" customHeight="1">
      <c r="AS918" s="1"/>
    </row>
    <row r="919" ht="15.75" customHeight="1">
      <c r="AS919" s="1"/>
    </row>
    <row r="920" ht="15.75" customHeight="1">
      <c r="AS920" s="1"/>
    </row>
    <row r="921" ht="15.75" customHeight="1">
      <c r="AS921" s="1"/>
    </row>
    <row r="922" ht="15.75" customHeight="1">
      <c r="AS922" s="1"/>
    </row>
    <row r="923" ht="15.75" customHeight="1">
      <c r="AS923" s="1"/>
    </row>
    <row r="924" ht="15.75" customHeight="1">
      <c r="AS924" s="1"/>
    </row>
    <row r="925" ht="15.75" customHeight="1">
      <c r="AS925" s="1"/>
    </row>
    <row r="926" ht="15.75" customHeight="1">
      <c r="AS926" s="1"/>
    </row>
    <row r="927" ht="15.75" customHeight="1">
      <c r="AS927" s="1"/>
    </row>
    <row r="928" ht="15.75" customHeight="1">
      <c r="AS928" s="1"/>
    </row>
    <row r="929" ht="15.75" customHeight="1">
      <c r="AS929" s="1"/>
    </row>
    <row r="930" ht="15.75" customHeight="1">
      <c r="AS930" s="1"/>
    </row>
    <row r="931" ht="15.75" customHeight="1">
      <c r="AS931" s="1"/>
    </row>
    <row r="932" ht="15.75" customHeight="1">
      <c r="AS932" s="1"/>
    </row>
    <row r="933" ht="15.75" customHeight="1">
      <c r="AS933" s="1"/>
    </row>
    <row r="934" ht="15.75" customHeight="1">
      <c r="AS934" s="1"/>
    </row>
    <row r="935" ht="15.75" customHeight="1">
      <c r="AS935" s="1"/>
    </row>
    <row r="936" ht="15.75" customHeight="1">
      <c r="AS936" s="1"/>
    </row>
    <row r="937" ht="15.75" customHeight="1">
      <c r="AS937" s="1"/>
    </row>
    <row r="938" ht="15.75" customHeight="1">
      <c r="AS938" s="1"/>
    </row>
    <row r="939" ht="15.75" customHeight="1">
      <c r="AS939" s="1"/>
    </row>
    <row r="940" ht="15.75" customHeight="1">
      <c r="AS940" s="1"/>
    </row>
    <row r="941" ht="15.75" customHeight="1">
      <c r="AS941" s="1"/>
    </row>
    <row r="942" ht="15.75" customHeight="1">
      <c r="AS942" s="1"/>
    </row>
    <row r="943" ht="15.75" customHeight="1">
      <c r="AS943" s="1"/>
    </row>
    <row r="944" ht="15.75" customHeight="1">
      <c r="AS944" s="1"/>
    </row>
    <row r="945" ht="15.75" customHeight="1">
      <c r="AS945" s="1"/>
    </row>
    <row r="946" ht="15.75" customHeight="1">
      <c r="AS946" s="1"/>
    </row>
    <row r="947" ht="15.75" customHeight="1">
      <c r="AS947" s="1"/>
    </row>
    <row r="948" ht="15.75" customHeight="1">
      <c r="AS948" s="1"/>
    </row>
    <row r="949" ht="15.75" customHeight="1">
      <c r="AS949" s="1"/>
    </row>
    <row r="950" ht="15.75" customHeight="1">
      <c r="AS950" s="1"/>
    </row>
    <row r="951" ht="15.75" customHeight="1">
      <c r="AS951" s="1"/>
    </row>
    <row r="952" ht="15.75" customHeight="1">
      <c r="AS952" s="1"/>
    </row>
    <row r="953" ht="15.75" customHeight="1">
      <c r="AS953" s="1"/>
    </row>
    <row r="954" ht="15.75" customHeight="1">
      <c r="AS954" s="1"/>
    </row>
    <row r="955" ht="15.75" customHeight="1">
      <c r="AS955" s="1"/>
    </row>
    <row r="956" ht="15.75" customHeight="1">
      <c r="AS956" s="1"/>
    </row>
    <row r="957" ht="15.75" customHeight="1">
      <c r="AS957" s="1"/>
    </row>
    <row r="958" ht="15.75" customHeight="1">
      <c r="AS958" s="1"/>
    </row>
    <row r="959" ht="15.75" customHeight="1">
      <c r="AS959" s="1"/>
    </row>
    <row r="960" ht="15.75" customHeight="1">
      <c r="AS960" s="1"/>
    </row>
    <row r="961" ht="15.75" customHeight="1">
      <c r="AS961" s="1"/>
    </row>
    <row r="962" ht="15.75" customHeight="1">
      <c r="AS962" s="1"/>
    </row>
    <row r="963" ht="15.75" customHeight="1">
      <c r="AS963" s="1"/>
    </row>
    <row r="964" ht="15.75" customHeight="1">
      <c r="AS964" s="1"/>
    </row>
    <row r="965" ht="15.75" customHeight="1">
      <c r="AS965" s="1"/>
    </row>
    <row r="966" ht="15.75" customHeight="1">
      <c r="AS966" s="1"/>
    </row>
    <row r="967" ht="15.75" customHeight="1">
      <c r="AS967" s="1"/>
    </row>
    <row r="968" ht="15.75" customHeight="1">
      <c r="AS968" s="1"/>
    </row>
    <row r="969" ht="15.75" customHeight="1">
      <c r="AS969" s="1"/>
    </row>
    <row r="970" ht="15.75" customHeight="1">
      <c r="AS970" s="1"/>
    </row>
    <row r="971" ht="15.75" customHeight="1">
      <c r="AS971" s="1"/>
    </row>
    <row r="972" ht="15.75" customHeight="1">
      <c r="AS972" s="1"/>
    </row>
    <row r="973" ht="15.75" customHeight="1">
      <c r="AS973" s="1"/>
    </row>
    <row r="974" ht="15.75" customHeight="1">
      <c r="AS974" s="1"/>
    </row>
    <row r="975" ht="15.75" customHeight="1">
      <c r="AS975" s="1"/>
    </row>
    <row r="976" ht="15.75" customHeight="1">
      <c r="AS976" s="1"/>
    </row>
    <row r="977" ht="15.75" customHeight="1">
      <c r="AS977" s="1"/>
    </row>
    <row r="978" ht="15.75" customHeight="1">
      <c r="AS978" s="1"/>
    </row>
    <row r="979" ht="15.75" customHeight="1">
      <c r="AS979" s="1"/>
    </row>
    <row r="980" ht="15.75" customHeight="1">
      <c r="AS980" s="1"/>
    </row>
    <row r="981" ht="15.75" customHeight="1">
      <c r="AS981" s="1"/>
    </row>
    <row r="982" ht="15.75" customHeight="1">
      <c r="AS982" s="1"/>
    </row>
    <row r="983" ht="15.75" customHeight="1">
      <c r="AS983" s="1"/>
    </row>
    <row r="984" ht="15.75" customHeight="1">
      <c r="AS984" s="1"/>
    </row>
    <row r="985" ht="15.75" customHeight="1">
      <c r="AS985" s="1"/>
    </row>
    <row r="986" ht="15.75" customHeight="1">
      <c r="AS986" s="1"/>
    </row>
    <row r="987" ht="15.75" customHeight="1">
      <c r="AS987" s="1"/>
    </row>
    <row r="988" ht="15.75" customHeight="1">
      <c r="AS988" s="1"/>
    </row>
    <row r="989" ht="15.75" customHeight="1">
      <c r="AS989" s="1"/>
    </row>
    <row r="990" ht="15.75" customHeight="1">
      <c r="AS990" s="1"/>
    </row>
    <row r="991" ht="15.75" customHeight="1">
      <c r="AS991" s="1"/>
    </row>
    <row r="992" ht="15.75" customHeight="1">
      <c r="AS992" s="1"/>
    </row>
    <row r="993" ht="15.75" customHeight="1">
      <c r="AS993" s="1"/>
    </row>
    <row r="994" ht="15.75" customHeight="1">
      <c r="AS994" s="1"/>
    </row>
    <row r="995" ht="15.75" customHeight="1">
      <c r="AS995" s="1"/>
    </row>
    <row r="996" ht="15.75" customHeight="1">
      <c r="AS996" s="1"/>
    </row>
    <row r="997" ht="15.75" customHeight="1">
      <c r="AS997" s="1"/>
    </row>
    <row r="998" ht="15.75" customHeight="1">
      <c r="AS998" s="1"/>
    </row>
    <row r="999" ht="15.75" customHeight="1">
      <c r="AS999" s="1"/>
    </row>
    <row r="1000" ht="15.75" customHeight="1">
      <c r="AS1000" s="1"/>
    </row>
  </sheetData>
  <mergeCells count="82">
    <mergeCell ref="CH43:CJ43"/>
    <mergeCell ref="CH44:CJ44"/>
    <mergeCell ref="CW45:CZ45"/>
    <mergeCell ref="S42:W42"/>
    <mergeCell ref="BG42:BK42"/>
    <mergeCell ref="CH42:CJ42"/>
    <mergeCell ref="CW42:CZ42"/>
    <mergeCell ref="S43:W43"/>
    <mergeCell ref="CW43:CZ43"/>
    <mergeCell ref="CW44:CZ44"/>
    <mergeCell ref="O53:R53"/>
    <mergeCell ref="O54:R54"/>
    <mergeCell ref="AB53:AD53"/>
    <mergeCell ref="AB54:AD54"/>
    <mergeCell ref="AS53:AY53"/>
    <mergeCell ref="AS54:AY54"/>
    <mergeCell ref="AL55:AN55"/>
    <mergeCell ref="AS55:AY55"/>
    <mergeCell ref="AL56:AN56"/>
    <mergeCell ref="AS56:AY56"/>
    <mergeCell ref="AS57:AY57"/>
    <mergeCell ref="S44:W44"/>
    <mergeCell ref="D53:G53"/>
    <mergeCell ref="W53:Y53"/>
    <mergeCell ref="AL53:AN53"/>
    <mergeCell ref="D54:G54"/>
    <mergeCell ref="W54:Y54"/>
    <mergeCell ref="AL54:AN54"/>
    <mergeCell ref="BT53:BV53"/>
    <mergeCell ref="BT54:BV54"/>
    <mergeCell ref="BZ55:CB55"/>
    <mergeCell ref="BC54:BG54"/>
    <mergeCell ref="BC55:BG55"/>
    <mergeCell ref="BL55:BP55"/>
    <mergeCell ref="BC56:BG56"/>
    <mergeCell ref="BL56:BP56"/>
    <mergeCell ref="BC57:BG57"/>
    <mergeCell ref="BC53:BG53"/>
    <mergeCell ref="BL53:BP53"/>
    <mergeCell ref="BZ53:CB53"/>
    <mergeCell ref="CU53:CW53"/>
    <mergeCell ref="BL54:BP54"/>
    <mergeCell ref="BZ54:CB54"/>
    <mergeCell ref="CU54:CW54"/>
    <mergeCell ref="BT8:BY8"/>
    <mergeCell ref="BT9:BY9"/>
    <mergeCell ref="BT10:BY10"/>
    <mergeCell ref="BT11:BY11"/>
    <mergeCell ref="BT12:BY12"/>
    <mergeCell ref="BT13:BY13"/>
    <mergeCell ref="BT14:BY14"/>
    <mergeCell ref="BQ17:BQ18"/>
    <mergeCell ref="BQ22:BQ23"/>
    <mergeCell ref="BQ26:BQ34"/>
    <mergeCell ref="BT15:BY15"/>
    <mergeCell ref="BT16:BY16"/>
    <mergeCell ref="BT17:BY17"/>
    <mergeCell ref="BT18:BY18"/>
    <mergeCell ref="BT19:BY19"/>
    <mergeCell ref="BT20:BY20"/>
    <mergeCell ref="BT21:BY21"/>
    <mergeCell ref="BT22:BY22"/>
    <mergeCell ref="BT23:BY23"/>
    <mergeCell ref="BT24:BY24"/>
    <mergeCell ref="BT25:BY25"/>
    <mergeCell ref="BT26:BY26"/>
    <mergeCell ref="BT27:BY27"/>
    <mergeCell ref="BT28:BY28"/>
    <mergeCell ref="BT29:BY29"/>
    <mergeCell ref="BT30:BY30"/>
    <mergeCell ref="BT31:BY31"/>
    <mergeCell ref="BT32:BY32"/>
    <mergeCell ref="BT33:BY33"/>
    <mergeCell ref="BT34:BY34"/>
    <mergeCell ref="BT35:BY35"/>
    <mergeCell ref="BG43:BK47"/>
    <mergeCell ref="DJ42:DM42"/>
    <mergeCell ref="DJ43:DM43"/>
    <mergeCell ref="DJ44:DM44"/>
    <mergeCell ref="DJ45:DM45"/>
    <mergeCell ref="CO53:CP53"/>
    <mergeCell ref="CO54:CP54"/>
  </mergeCells>
  <printOptions horizontalCentered="1"/>
  <pageMargins bottom="0.3937007874015748" footer="0.0" header="0.0" left="0.3937007874015748" right="0.3937007874015748" top="0.3937007874015748"/>
  <pageSetup scale="55"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2021-09-08T05:46:20Z</dcterms:created>
  <dc:creator>KASUBAG KEUANGAN</dc:creator>
</cp:coreProperties>
</file>